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54060\Desktop\"/>
    </mc:Choice>
  </mc:AlternateContent>
  <xr:revisionPtr revIDLastSave="0" documentId="13_ncr:1_{4E864F48-92CE-49E9-B631-0A0CAB67E25F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O47" i="1" l="1"/>
  <c r="O55" i="1"/>
  <c r="O56" i="1"/>
  <c r="F24" i="1" l="1"/>
  <c r="F26" i="1"/>
  <c r="F27" i="1"/>
  <c r="F28" i="1"/>
  <c r="F29" i="1"/>
  <c r="F30" i="1"/>
  <c r="N31" i="1"/>
  <c r="L31" i="1"/>
  <c r="J31" i="1"/>
  <c r="H31" i="1"/>
  <c r="F31" i="1"/>
  <c r="N30" i="1"/>
  <c r="L30" i="1"/>
  <c r="J30" i="1"/>
  <c r="H30" i="1"/>
  <c r="N29" i="1"/>
  <c r="L29" i="1"/>
  <c r="H29" i="1"/>
  <c r="N28" i="1"/>
  <c r="L28" i="1"/>
  <c r="J28" i="1"/>
  <c r="H28" i="1"/>
  <c r="N27" i="1"/>
  <c r="L27" i="1"/>
  <c r="J27" i="1"/>
  <c r="H27" i="1"/>
  <c r="N26" i="1"/>
  <c r="L26" i="1"/>
  <c r="H26" i="1"/>
  <c r="N25" i="1"/>
  <c r="L25" i="1"/>
  <c r="J25" i="1"/>
  <c r="H25" i="1"/>
  <c r="F25" i="1"/>
  <c r="N24" i="1"/>
  <c r="L24" i="1"/>
  <c r="J24" i="1"/>
  <c r="H24" i="1"/>
  <c r="O24" i="1" l="1"/>
  <c r="O28" i="1"/>
  <c r="O27" i="1"/>
  <c r="O25" i="1"/>
  <c r="O31" i="1"/>
  <c r="O30" i="1"/>
  <c r="N9" i="1"/>
  <c r="L9" i="1"/>
  <c r="J9" i="1"/>
  <c r="H9" i="1"/>
  <c r="F9" i="1"/>
  <c r="N8" i="1"/>
  <c r="L8" i="1"/>
  <c r="J8" i="1"/>
  <c r="H8" i="1"/>
  <c r="F8" i="1"/>
  <c r="N7" i="1"/>
  <c r="L7" i="1"/>
  <c r="J7" i="1"/>
  <c r="H7" i="1"/>
  <c r="F7" i="1"/>
  <c r="N6" i="1"/>
  <c r="L6" i="1"/>
  <c r="J6" i="1"/>
  <c r="H6" i="1"/>
  <c r="F6" i="1"/>
  <c r="N5" i="1"/>
  <c r="L5" i="1"/>
  <c r="J5" i="1"/>
  <c r="H5" i="1"/>
  <c r="F5" i="1"/>
  <c r="N4" i="1"/>
  <c r="L4" i="1"/>
  <c r="J4" i="1"/>
  <c r="H4" i="1"/>
  <c r="F4" i="1"/>
  <c r="H57" i="1"/>
  <c r="F57" i="1"/>
  <c r="N56" i="1"/>
  <c r="H56" i="1"/>
  <c r="F56" i="1"/>
  <c r="N55" i="1"/>
  <c r="H55" i="1"/>
  <c r="F55" i="1"/>
  <c r="N54" i="1"/>
  <c r="J54" i="1"/>
  <c r="F54" i="1"/>
  <c r="N53" i="1"/>
  <c r="J53" i="1"/>
  <c r="F53" i="1"/>
  <c r="N52" i="1"/>
  <c r="J52" i="1"/>
  <c r="F52" i="1"/>
  <c r="O6" i="1" l="1"/>
  <c r="O4" i="1"/>
  <c r="O5" i="1"/>
  <c r="O8" i="1"/>
  <c r="O7" i="1"/>
  <c r="O9" i="1"/>
  <c r="N59" i="1"/>
  <c r="L59" i="1"/>
  <c r="J59" i="1"/>
  <c r="H59" i="1"/>
  <c r="F59" i="1"/>
  <c r="N58" i="1"/>
  <c r="L58" i="1"/>
  <c r="J58" i="1"/>
  <c r="H58" i="1"/>
  <c r="F58" i="1"/>
  <c r="N51" i="1"/>
  <c r="L51" i="1"/>
  <c r="J51" i="1"/>
  <c r="H51" i="1"/>
  <c r="F51" i="1"/>
  <c r="N50" i="1"/>
  <c r="L50" i="1"/>
  <c r="J50" i="1"/>
  <c r="H50" i="1"/>
  <c r="F50" i="1"/>
  <c r="N49" i="1"/>
  <c r="L49" i="1"/>
  <c r="J49" i="1"/>
  <c r="H49" i="1"/>
  <c r="F49" i="1"/>
  <c r="N48" i="1"/>
  <c r="J48" i="1"/>
  <c r="H48" i="1"/>
  <c r="F48" i="1"/>
  <c r="N47" i="1"/>
  <c r="L47" i="1"/>
  <c r="J47" i="1"/>
  <c r="H47" i="1"/>
  <c r="F47" i="1"/>
  <c r="N46" i="1"/>
  <c r="J46" i="1"/>
  <c r="H46" i="1"/>
  <c r="F46" i="1"/>
  <c r="N45" i="1"/>
  <c r="L45" i="1"/>
  <c r="J45" i="1"/>
  <c r="F45" i="1"/>
  <c r="N44" i="1"/>
  <c r="L44" i="1"/>
  <c r="J44" i="1"/>
  <c r="F44" i="1"/>
  <c r="N43" i="1"/>
  <c r="J43" i="1"/>
  <c r="H43" i="1"/>
  <c r="F43" i="1"/>
  <c r="J42" i="1"/>
  <c r="H42" i="1"/>
  <c r="F42" i="1"/>
  <c r="N41" i="1"/>
  <c r="L41" i="1"/>
  <c r="J41" i="1"/>
  <c r="F41" i="1"/>
  <c r="N40" i="1"/>
  <c r="L40" i="1"/>
  <c r="J40" i="1"/>
  <c r="F40" i="1"/>
  <c r="N39" i="1"/>
  <c r="L39" i="1"/>
  <c r="H39" i="1"/>
  <c r="F39" i="1"/>
  <c r="N38" i="1"/>
  <c r="L38" i="1"/>
  <c r="H38" i="1"/>
  <c r="F38" i="1"/>
  <c r="N37" i="1"/>
  <c r="L37" i="1"/>
  <c r="H37" i="1"/>
  <c r="F37" i="1"/>
  <c r="N36" i="1"/>
  <c r="H36" i="1"/>
  <c r="F36" i="1"/>
  <c r="N35" i="1"/>
  <c r="L35" i="1"/>
  <c r="H35" i="1"/>
  <c r="F35" i="1"/>
  <c r="N34" i="1"/>
  <c r="L34" i="1"/>
  <c r="H34" i="1"/>
  <c r="F34" i="1"/>
  <c r="N33" i="1"/>
  <c r="L33" i="1"/>
  <c r="H33" i="1"/>
  <c r="F33" i="1"/>
  <c r="N32" i="1"/>
  <c r="L32" i="1"/>
  <c r="H32" i="1"/>
  <c r="F32" i="1"/>
  <c r="N23" i="1"/>
  <c r="L23" i="1"/>
  <c r="J23" i="1"/>
  <c r="H23" i="1"/>
  <c r="F23" i="1"/>
  <c r="N22" i="1"/>
  <c r="J22" i="1"/>
  <c r="H22" i="1"/>
  <c r="F22" i="1"/>
  <c r="N21" i="1"/>
  <c r="J21" i="1"/>
  <c r="H21" i="1"/>
  <c r="F21" i="1"/>
  <c r="L20" i="1"/>
  <c r="J20" i="1"/>
  <c r="H20" i="1"/>
  <c r="F20" i="1"/>
  <c r="N19" i="1"/>
  <c r="L19" i="1"/>
  <c r="J19" i="1"/>
  <c r="H19" i="1"/>
  <c r="F19" i="1"/>
  <c r="N18" i="1"/>
  <c r="L18" i="1"/>
  <c r="J18" i="1"/>
  <c r="H18" i="1"/>
  <c r="N17" i="1"/>
  <c r="L17" i="1"/>
  <c r="J17" i="1"/>
  <c r="H17" i="1"/>
  <c r="F17" i="1"/>
  <c r="N16" i="1"/>
  <c r="L16" i="1"/>
  <c r="J16" i="1"/>
  <c r="H16" i="1"/>
  <c r="F16" i="1"/>
  <c r="N15" i="1"/>
  <c r="L15" i="1"/>
  <c r="J15" i="1"/>
  <c r="H15" i="1"/>
  <c r="F15" i="1"/>
  <c r="N14" i="1"/>
  <c r="L14" i="1"/>
  <c r="J14" i="1"/>
  <c r="H14" i="1"/>
  <c r="F14" i="1"/>
  <c r="N13" i="1"/>
  <c r="L13" i="1"/>
  <c r="J13" i="1"/>
  <c r="H13" i="1"/>
  <c r="F13" i="1"/>
  <c r="N12" i="1"/>
  <c r="L12" i="1"/>
  <c r="J12" i="1"/>
  <c r="H12" i="1"/>
  <c r="F12" i="1"/>
  <c r="N11" i="1"/>
  <c r="L11" i="1"/>
  <c r="J11" i="1"/>
  <c r="H11" i="1"/>
  <c r="F11" i="1"/>
  <c r="N10" i="1"/>
  <c r="L10" i="1"/>
  <c r="J10" i="1"/>
  <c r="H10" i="1"/>
  <c r="F10" i="1"/>
  <c r="O51" i="1" l="1"/>
  <c r="O49" i="1"/>
  <c r="O48" i="1"/>
  <c r="O50" i="1"/>
  <c r="O13" i="1"/>
  <c r="O19" i="1"/>
  <c r="O17" i="1"/>
  <c r="O15" i="1"/>
  <c r="O16" i="1"/>
  <c r="O23" i="1"/>
  <c r="O58" i="1"/>
  <c r="O59" i="1"/>
  <c r="O12" i="1"/>
  <c r="O14" i="1"/>
  <c r="O11" i="1"/>
  <c r="O10" i="1"/>
</calcChain>
</file>

<file path=xl/sharedStrings.xml><?xml version="1.0" encoding="utf-8"?>
<sst xmlns="http://schemas.openxmlformats.org/spreadsheetml/2006/main" count="342" uniqueCount="97">
  <si>
    <t>晚自习考勤汇总表</t>
  </si>
  <si>
    <t>考勤人：</t>
  </si>
  <si>
    <t>防灾科技学院学生会学习部</t>
  </si>
  <si>
    <t>报送日期：年月日</t>
  </si>
  <si>
    <t>院别</t>
  </si>
  <si>
    <t>教室</t>
  </si>
  <si>
    <t>班级</t>
  </si>
  <si>
    <t>人数</t>
  </si>
  <si>
    <t>周出勤率</t>
  </si>
  <si>
    <t>纪律等级</t>
  </si>
  <si>
    <t>地科院</t>
  </si>
  <si>
    <t>北112</t>
  </si>
  <si>
    <t>北113</t>
  </si>
  <si>
    <t>北115</t>
  </si>
  <si>
    <t>北116</t>
  </si>
  <si>
    <t>北308</t>
  </si>
  <si>
    <t>北612</t>
  </si>
  <si>
    <t>生态院</t>
  </si>
  <si>
    <t>北310</t>
  </si>
  <si>
    <t>北311</t>
  </si>
  <si>
    <t>北313</t>
  </si>
  <si>
    <t>北409</t>
  </si>
  <si>
    <t>土木院</t>
  </si>
  <si>
    <t>北410</t>
  </si>
  <si>
    <t>北413</t>
  </si>
  <si>
    <t>北414</t>
  </si>
  <si>
    <t>北407</t>
  </si>
  <si>
    <t>地质院</t>
  </si>
  <si>
    <t>北512</t>
  </si>
  <si>
    <t>北513</t>
  </si>
  <si>
    <t>北510</t>
  </si>
  <si>
    <t>北511</t>
  </si>
  <si>
    <t>电控院</t>
  </si>
  <si>
    <t>北405</t>
  </si>
  <si>
    <t>北502</t>
  </si>
  <si>
    <t>北505</t>
  </si>
  <si>
    <t>北306</t>
  </si>
  <si>
    <t>北402</t>
  </si>
  <si>
    <t>北605</t>
  </si>
  <si>
    <t>北506</t>
  </si>
  <si>
    <t>北507</t>
  </si>
  <si>
    <t>信息院</t>
  </si>
  <si>
    <t>南602</t>
  </si>
  <si>
    <t>南603</t>
  </si>
  <si>
    <t>南604</t>
  </si>
  <si>
    <t>南203</t>
  </si>
  <si>
    <t>南302</t>
  </si>
  <si>
    <t>南304</t>
  </si>
  <si>
    <t>南305</t>
  </si>
  <si>
    <t>南202</t>
  </si>
  <si>
    <t>经管院</t>
  </si>
  <si>
    <t>四104</t>
  </si>
  <si>
    <t>四204</t>
  </si>
  <si>
    <t>应管院</t>
  </si>
  <si>
    <t>北608</t>
  </si>
  <si>
    <t>北609</t>
  </si>
  <si>
    <t>北610</t>
  </si>
  <si>
    <t>北611</t>
  </si>
  <si>
    <t>文传院</t>
  </si>
  <si>
    <t>5S11</t>
  </si>
  <si>
    <t>外语院</t>
  </si>
  <si>
    <t>6j23</t>
  </si>
  <si>
    <t>A</t>
    <phoneticPr fontId="8" type="noConversion"/>
  </si>
  <si>
    <r>
      <t>周四(3</t>
    </r>
    <r>
      <rPr>
        <sz val="11"/>
        <color theme="1"/>
        <rFont val="等线"/>
        <family val="3"/>
        <charset val="134"/>
        <scheme val="minor"/>
      </rPr>
      <t>月14日)</t>
    </r>
    <phoneticPr fontId="8" type="noConversion"/>
  </si>
  <si>
    <r>
      <t>周三(3</t>
    </r>
    <r>
      <rPr>
        <sz val="11"/>
        <color theme="1"/>
        <rFont val="等线"/>
        <family val="3"/>
        <charset val="134"/>
        <scheme val="minor"/>
      </rPr>
      <t>月13日)</t>
    </r>
    <phoneticPr fontId="8" type="noConversion"/>
  </si>
  <si>
    <r>
      <t>周二(3</t>
    </r>
    <r>
      <rPr>
        <sz val="11"/>
        <color theme="1"/>
        <rFont val="等线"/>
        <family val="3"/>
        <charset val="134"/>
        <scheme val="minor"/>
      </rPr>
      <t>月12日)</t>
    </r>
    <phoneticPr fontId="8" type="noConversion"/>
  </si>
  <si>
    <r>
      <t>周一(3</t>
    </r>
    <r>
      <rPr>
        <sz val="11"/>
        <color theme="1"/>
        <rFont val="等线"/>
        <family val="3"/>
        <charset val="134"/>
        <scheme val="minor"/>
      </rPr>
      <t>月11日)</t>
    </r>
    <phoneticPr fontId="8" type="noConversion"/>
  </si>
  <si>
    <r>
      <t>周日(3</t>
    </r>
    <r>
      <rPr>
        <sz val="11"/>
        <color theme="1"/>
        <rFont val="等线"/>
        <family val="3"/>
        <charset val="134"/>
        <scheme val="minor"/>
      </rPr>
      <t>月10日)</t>
    </r>
    <phoneticPr fontId="8" type="noConversion"/>
  </si>
  <si>
    <t>没查</t>
    <phoneticPr fontId="8" type="noConversion"/>
  </si>
  <si>
    <t>班会</t>
    <phoneticPr fontId="8" type="noConversion"/>
  </si>
  <si>
    <t>A</t>
    <phoneticPr fontId="8" type="noConversion"/>
  </si>
  <si>
    <t>B</t>
    <phoneticPr fontId="8" type="noConversion"/>
  </si>
  <si>
    <t>5n26</t>
  </si>
  <si>
    <t>上课</t>
    <phoneticPr fontId="8" type="noConversion"/>
  </si>
  <si>
    <t>上课</t>
  </si>
  <si>
    <t>A</t>
  </si>
  <si>
    <t>5n24</t>
  </si>
  <si>
    <t>5n25</t>
  </si>
  <si>
    <t>5j21</t>
  </si>
  <si>
    <t>5j22</t>
  </si>
  <si>
    <t>B</t>
  </si>
  <si>
    <t>A</t>
    <phoneticPr fontId="8" type="noConversion"/>
  </si>
  <si>
    <t>B</t>
    <phoneticPr fontId="8" type="noConversion"/>
  </si>
  <si>
    <t>有课</t>
  </si>
  <si>
    <t>上课</t>
    <phoneticPr fontId="8" type="noConversion"/>
  </si>
  <si>
    <t>四207</t>
    <phoneticPr fontId="8" type="noConversion"/>
  </si>
  <si>
    <r>
      <t>四20</t>
    </r>
    <r>
      <rPr>
        <sz val="11"/>
        <color theme="1"/>
        <rFont val="等线"/>
        <family val="3"/>
        <charset val="134"/>
        <scheme val="minor"/>
      </rPr>
      <t>9</t>
    </r>
    <phoneticPr fontId="8" type="noConversion"/>
  </si>
  <si>
    <r>
      <t>四20</t>
    </r>
    <r>
      <rPr>
        <sz val="11"/>
        <color theme="1"/>
        <rFont val="等线"/>
        <family val="3"/>
        <charset val="134"/>
        <scheme val="minor"/>
      </rPr>
      <t>6</t>
    </r>
    <phoneticPr fontId="8" type="noConversion"/>
  </si>
  <si>
    <r>
      <t>四1</t>
    </r>
    <r>
      <rPr>
        <sz val="11"/>
        <color theme="1"/>
        <rFont val="等线"/>
        <family val="3"/>
        <charset val="134"/>
        <scheme val="minor"/>
      </rPr>
      <t>07</t>
    </r>
    <phoneticPr fontId="8" type="noConversion"/>
  </si>
  <si>
    <r>
      <t>四2</t>
    </r>
    <r>
      <rPr>
        <sz val="11"/>
        <color theme="1"/>
        <rFont val="等线"/>
        <family val="3"/>
        <charset val="134"/>
        <scheme val="minor"/>
      </rPr>
      <t>05</t>
    </r>
    <phoneticPr fontId="8" type="noConversion"/>
  </si>
  <si>
    <r>
      <t>四20</t>
    </r>
    <r>
      <rPr>
        <sz val="11"/>
        <color theme="1"/>
        <rFont val="等线"/>
        <family val="3"/>
        <charset val="134"/>
        <scheme val="minor"/>
      </rPr>
      <t>2</t>
    </r>
    <phoneticPr fontId="8" type="noConversion"/>
  </si>
  <si>
    <t>上课</t>
    <phoneticPr fontId="8" type="noConversion"/>
  </si>
  <si>
    <r>
      <t>北4</t>
    </r>
    <r>
      <rPr>
        <sz val="11"/>
        <color theme="1"/>
        <rFont val="等线"/>
        <family val="3"/>
        <charset val="134"/>
        <scheme val="minor"/>
      </rPr>
      <t>12</t>
    </r>
    <phoneticPr fontId="8" type="noConversion"/>
  </si>
  <si>
    <r>
      <t>北5</t>
    </r>
    <r>
      <rPr>
        <sz val="11"/>
        <color theme="1"/>
        <rFont val="等线"/>
        <family val="3"/>
        <charset val="134"/>
        <scheme val="minor"/>
      </rPr>
      <t>09</t>
    </r>
    <phoneticPr fontId="8" type="noConversion"/>
  </si>
  <si>
    <t>上课</t>
    <phoneticPr fontId="8" type="noConversion"/>
  </si>
  <si>
    <t>A</t>
    <phoneticPr fontId="8" type="noConversion"/>
  </si>
  <si>
    <t>B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</si>
</sst>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b/>
      <sz val="16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9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7" fillId="0" borderId="1" xfId="1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7" fillId="0" borderId="2" xfId="1" applyNumberForma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34" workbookViewId="0">
      <selection activeCell="O54" sqref="O54"/>
    </sheetView>
  </sheetViews>
  <sheetFormatPr defaultColWidth="8.6640625" defaultRowHeight="13.8" x14ac:dyDescent="0.25"/>
  <cols>
    <col min="2" max="2" width="10.77734375" customWidth="1"/>
    <col min="3" max="4" width="9" customWidth="1"/>
    <col min="16" max="20" width="2.6640625" customWidth="1"/>
  </cols>
  <sheetData>
    <row r="1" spans="1:20" ht="24.7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x14ac:dyDescent="0.25">
      <c r="A2" s="1" t="s">
        <v>1</v>
      </c>
      <c r="B2" s="37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8" t="s">
        <v>3</v>
      </c>
      <c r="P2" s="36"/>
      <c r="Q2" s="36"/>
      <c r="R2" s="36"/>
      <c r="S2" s="36"/>
      <c r="T2" s="36"/>
    </row>
    <row r="3" spans="1:20" ht="14.4" x14ac:dyDescent="0.25">
      <c r="A3" s="1" t="s">
        <v>4</v>
      </c>
      <c r="B3" s="2" t="s">
        <v>5</v>
      </c>
      <c r="C3" s="2" t="s">
        <v>6</v>
      </c>
      <c r="D3" s="2" t="s">
        <v>7</v>
      </c>
      <c r="E3" s="39" t="s">
        <v>67</v>
      </c>
      <c r="F3" s="36"/>
      <c r="G3" s="39" t="s">
        <v>66</v>
      </c>
      <c r="H3" s="36"/>
      <c r="I3" s="39" t="s">
        <v>65</v>
      </c>
      <c r="J3" s="36"/>
      <c r="K3" s="39" t="s">
        <v>64</v>
      </c>
      <c r="L3" s="36"/>
      <c r="M3" s="39" t="s">
        <v>63</v>
      </c>
      <c r="N3" s="36"/>
      <c r="O3" s="1" t="s">
        <v>8</v>
      </c>
      <c r="P3" s="36" t="s">
        <v>9</v>
      </c>
      <c r="Q3" s="36"/>
      <c r="R3" s="36"/>
      <c r="S3" s="36"/>
      <c r="T3" s="36"/>
    </row>
    <row r="4" spans="1:20" ht="15.6" x14ac:dyDescent="0.25">
      <c r="A4" s="36" t="s">
        <v>10</v>
      </c>
      <c r="B4" s="13" t="s">
        <v>11</v>
      </c>
      <c r="C4" s="13">
        <v>180111</v>
      </c>
      <c r="D4" s="13">
        <v>37</v>
      </c>
      <c r="E4" s="1">
        <v>37</v>
      </c>
      <c r="F4" s="5">
        <f>E4/D4</f>
        <v>1</v>
      </c>
      <c r="G4" s="1">
        <v>36</v>
      </c>
      <c r="H4" s="5">
        <f>G4/D4</f>
        <v>0.97297297297297303</v>
      </c>
      <c r="I4" s="1">
        <v>37</v>
      </c>
      <c r="J4" s="5">
        <f>I4/D4</f>
        <v>1</v>
      </c>
      <c r="K4" s="1">
        <v>37</v>
      </c>
      <c r="L4" s="5">
        <f>K4/D4</f>
        <v>1</v>
      </c>
      <c r="M4" s="1">
        <v>37</v>
      </c>
      <c r="N4" s="5">
        <f>M4/D4</f>
        <v>1</v>
      </c>
      <c r="O4" s="5">
        <f>(F4+H4+J4+L4+N4)/5</f>
        <v>0.99459459459459454</v>
      </c>
      <c r="P4" s="1" t="s">
        <v>75</v>
      </c>
      <c r="Q4" s="1" t="s">
        <v>80</v>
      </c>
      <c r="R4" s="1" t="s">
        <v>75</v>
      </c>
      <c r="S4" s="1" t="s">
        <v>75</v>
      </c>
      <c r="T4" s="1" t="s">
        <v>75</v>
      </c>
    </row>
    <row r="5" spans="1:20" ht="15.6" x14ac:dyDescent="0.25">
      <c r="A5" s="36"/>
      <c r="B5" s="13" t="s">
        <v>12</v>
      </c>
      <c r="C5" s="13">
        <v>180112</v>
      </c>
      <c r="D5" s="13">
        <v>35</v>
      </c>
      <c r="E5" s="1">
        <v>35</v>
      </c>
      <c r="F5" s="5">
        <f t="shared" ref="F5:F9" si="0">E5/D5</f>
        <v>1</v>
      </c>
      <c r="G5" s="1">
        <v>35</v>
      </c>
      <c r="H5" s="5">
        <f t="shared" ref="H5:H9" si="1">G5/D5</f>
        <v>1</v>
      </c>
      <c r="I5" s="1">
        <v>35</v>
      </c>
      <c r="J5" s="5">
        <f t="shared" ref="J5:J9" si="2">I5/D5</f>
        <v>1</v>
      </c>
      <c r="K5" s="1">
        <v>35</v>
      </c>
      <c r="L5" s="5">
        <f t="shared" ref="L5:L9" si="3">K5/D5</f>
        <v>1</v>
      </c>
      <c r="M5" s="1">
        <v>35</v>
      </c>
      <c r="N5" s="5">
        <f t="shared" ref="N5:N9" si="4">M5/D5</f>
        <v>1</v>
      </c>
      <c r="O5" s="5">
        <f t="shared" ref="O5:O9" si="5">(F5+H5+J5+L5+N5)/5</f>
        <v>1</v>
      </c>
      <c r="P5" s="1" t="s">
        <v>75</v>
      </c>
      <c r="Q5" s="1" t="s">
        <v>75</v>
      </c>
      <c r="R5" s="1" t="s">
        <v>80</v>
      </c>
      <c r="S5" s="1" t="s">
        <v>75</v>
      </c>
      <c r="T5" s="1" t="s">
        <v>75</v>
      </c>
    </row>
    <row r="6" spans="1:20" ht="15.6" x14ac:dyDescent="0.25">
      <c r="A6" s="36"/>
      <c r="B6" s="13" t="s">
        <v>13</v>
      </c>
      <c r="C6" s="13">
        <v>180131</v>
      </c>
      <c r="D6" s="13">
        <v>35</v>
      </c>
      <c r="E6" s="1">
        <v>35</v>
      </c>
      <c r="F6" s="5">
        <f t="shared" si="0"/>
        <v>1</v>
      </c>
      <c r="G6" s="1">
        <v>35</v>
      </c>
      <c r="H6" s="5">
        <f t="shared" si="1"/>
        <v>1</v>
      </c>
      <c r="I6" s="1">
        <v>35</v>
      </c>
      <c r="J6" s="5">
        <f t="shared" si="2"/>
        <v>1</v>
      </c>
      <c r="K6" s="1">
        <v>35</v>
      </c>
      <c r="L6" s="5">
        <f t="shared" si="3"/>
        <v>1</v>
      </c>
      <c r="M6" s="1">
        <v>35</v>
      </c>
      <c r="N6" s="5">
        <f t="shared" si="4"/>
        <v>1</v>
      </c>
      <c r="O6" s="5">
        <f t="shared" si="5"/>
        <v>1</v>
      </c>
      <c r="P6" s="1" t="s">
        <v>75</v>
      </c>
      <c r="Q6" s="1" t="s">
        <v>75</v>
      </c>
      <c r="R6" s="1" t="s">
        <v>75</v>
      </c>
      <c r="S6" s="1" t="s">
        <v>80</v>
      </c>
      <c r="T6" s="1" t="s">
        <v>75</v>
      </c>
    </row>
    <row r="7" spans="1:20" ht="15.6" x14ac:dyDescent="0.25">
      <c r="A7" s="36"/>
      <c r="B7" s="13" t="s">
        <v>14</v>
      </c>
      <c r="C7" s="13">
        <v>180121</v>
      </c>
      <c r="D7" s="13">
        <v>35</v>
      </c>
      <c r="E7" s="1">
        <v>34</v>
      </c>
      <c r="F7" s="5">
        <f t="shared" si="0"/>
        <v>0.97142857142857142</v>
      </c>
      <c r="G7" s="1">
        <v>35</v>
      </c>
      <c r="H7" s="5">
        <f t="shared" si="1"/>
        <v>1</v>
      </c>
      <c r="I7" s="1">
        <v>34</v>
      </c>
      <c r="J7" s="5">
        <f t="shared" si="2"/>
        <v>0.97142857142857142</v>
      </c>
      <c r="K7" s="1">
        <v>35</v>
      </c>
      <c r="L7" s="5">
        <f t="shared" si="3"/>
        <v>1</v>
      </c>
      <c r="M7" s="1">
        <v>35</v>
      </c>
      <c r="N7" s="5">
        <f t="shared" si="4"/>
        <v>1</v>
      </c>
      <c r="O7" s="5">
        <f t="shared" si="5"/>
        <v>0.98857142857142866</v>
      </c>
      <c r="P7" s="1" t="s">
        <v>75</v>
      </c>
      <c r="Q7" s="1" t="s">
        <v>80</v>
      </c>
      <c r="R7" s="1" t="s">
        <v>75</v>
      </c>
      <c r="S7" s="1" t="s">
        <v>75</v>
      </c>
      <c r="T7" s="1" t="s">
        <v>75</v>
      </c>
    </row>
    <row r="8" spans="1:20" ht="15.6" x14ac:dyDescent="0.25">
      <c r="A8" s="36"/>
      <c r="B8" s="13" t="s">
        <v>15</v>
      </c>
      <c r="C8" s="13">
        <v>180122</v>
      </c>
      <c r="D8" s="13">
        <v>38</v>
      </c>
      <c r="E8" s="1">
        <v>38</v>
      </c>
      <c r="F8" s="5">
        <f t="shared" si="0"/>
        <v>1</v>
      </c>
      <c r="G8" s="1">
        <v>38</v>
      </c>
      <c r="H8" s="5">
        <f t="shared" si="1"/>
        <v>1</v>
      </c>
      <c r="I8" s="1">
        <v>36</v>
      </c>
      <c r="J8" s="5">
        <f t="shared" si="2"/>
        <v>0.94736842105263153</v>
      </c>
      <c r="K8" s="1">
        <v>37</v>
      </c>
      <c r="L8" s="5">
        <f t="shared" si="3"/>
        <v>0.97368421052631582</v>
      </c>
      <c r="M8" s="1">
        <v>34</v>
      </c>
      <c r="N8" s="5">
        <f t="shared" si="4"/>
        <v>0.89473684210526316</v>
      </c>
      <c r="O8" s="5">
        <f t="shared" si="5"/>
        <v>0.9631578947368421</v>
      </c>
      <c r="P8" s="1" t="s">
        <v>75</v>
      </c>
      <c r="Q8" s="1" t="s">
        <v>75</v>
      </c>
      <c r="R8" s="1" t="s">
        <v>75</v>
      </c>
      <c r="S8" s="1" t="s">
        <v>75</v>
      </c>
      <c r="T8" s="1" t="s">
        <v>80</v>
      </c>
    </row>
    <row r="9" spans="1:20" ht="15.6" x14ac:dyDescent="0.25">
      <c r="A9" s="36"/>
      <c r="B9" s="13" t="s">
        <v>16</v>
      </c>
      <c r="C9" s="13">
        <v>180141</v>
      </c>
      <c r="D9" s="13">
        <v>40</v>
      </c>
      <c r="E9" s="1">
        <v>40</v>
      </c>
      <c r="F9" s="5">
        <f t="shared" si="0"/>
        <v>1</v>
      </c>
      <c r="G9" s="1">
        <v>40</v>
      </c>
      <c r="H9" s="5">
        <f t="shared" si="1"/>
        <v>1</v>
      </c>
      <c r="I9" s="1">
        <v>40</v>
      </c>
      <c r="J9" s="5">
        <f t="shared" si="2"/>
        <v>1</v>
      </c>
      <c r="K9" s="1">
        <v>40</v>
      </c>
      <c r="L9" s="5">
        <f t="shared" si="3"/>
        <v>1</v>
      </c>
      <c r="M9" s="1">
        <v>40</v>
      </c>
      <c r="N9" s="5">
        <f t="shared" si="4"/>
        <v>1</v>
      </c>
      <c r="O9" s="5">
        <f t="shared" si="5"/>
        <v>1</v>
      </c>
      <c r="P9" s="1" t="s">
        <v>75</v>
      </c>
      <c r="Q9" s="1" t="s">
        <v>80</v>
      </c>
      <c r="R9" s="1" t="s">
        <v>75</v>
      </c>
      <c r="S9" s="1" t="s">
        <v>75</v>
      </c>
      <c r="T9" s="1" t="s">
        <v>75</v>
      </c>
    </row>
    <row r="10" spans="1:20" ht="15.6" x14ac:dyDescent="0.25">
      <c r="A10" s="36" t="s">
        <v>17</v>
      </c>
      <c r="B10" s="3" t="s">
        <v>18</v>
      </c>
      <c r="C10" s="3">
        <v>180221</v>
      </c>
      <c r="D10" s="8">
        <v>41</v>
      </c>
      <c r="E10" s="1">
        <v>40</v>
      </c>
      <c r="F10" s="5">
        <f t="shared" ref="F10:F19" si="6">E10/D10</f>
        <v>0.97560975609756095</v>
      </c>
      <c r="G10" s="1">
        <v>41</v>
      </c>
      <c r="H10" s="5">
        <f t="shared" ref="H10:H19" si="7">G10/D10</f>
        <v>1</v>
      </c>
      <c r="I10" s="1">
        <v>41</v>
      </c>
      <c r="J10" s="5">
        <f t="shared" ref="J10:J19" si="8">I10/D10</f>
        <v>1</v>
      </c>
      <c r="K10" s="1">
        <v>41</v>
      </c>
      <c r="L10" s="5">
        <f t="shared" ref="L10:L19" si="9">K10/D10</f>
        <v>1</v>
      </c>
      <c r="M10" s="1">
        <v>41</v>
      </c>
      <c r="N10" s="5">
        <f t="shared" ref="N10:N19" si="10">M10/D10</f>
        <v>1</v>
      </c>
      <c r="O10" s="5">
        <f t="shared" ref="O10:O17" si="11">(F10+H10+J10+L10+N10)/5</f>
        <v>0.99512195121951219</v>
      </c>
      <c r="P10" s="7" t="s">
        <v>62</v>
      </c>
      <c r="Q10" s="7" t="s">
        <v>62</v>
      </c>
      <c r="R10" s="7" t="s">
        <v>62</v>
      </c>
      <c r="S10" s="7" t="s">
        <v>62</v>
      </c>
      <c r="T10" s="7" t="s">
        <v>62</v>
      </c>
    </row>
    <row r="11" spans="1:20" ht="15.6" x14ac:dyDescent="0.25">
      <c r="A11" s="36"/>
      <c r="B11" s="3" t="s">
        <v>19</v>
      </c>
      <c r="C11" s="3">
        <v>180222</v>
      </c>
      <c r="D11" s="8">
        <v>35</v>
      </c>
      <c r="E11" s="1">
        <v>35</v>
      </c>
      <c r="F11" s="5">
        <f t="shared" si="6"/>
        <v>1</v>
      </c>
      <c r="G11" s="1">
        <v>35</v>
      </c>
      <c r="H11" s="5">
        <f t="shared" si="7"/>
        <v>1</v>
      </c>
      <c r="I11" s="1">
        <v>35</v>
      </c>
      <c r="J11" s="5">
        <f t="shared" si="8"/>
        <v>1</v>
      </c>
      <c r="K11" s="1">
        <v>35</v>
      </c>
      <c r="L11" s="5">
        <f t="shared" si="9"/>
        <v>1</v>
      </c>
      <c r="M11" s="1">
        <v>35</v>
      </c>
      <c r="N11" s="5">
        <f t="shared" si="10"/>
        <v>1</v>
      </c>
      <c r="O11" s="5">
        <f t="shared" si="11"/>
        <v>1</v>
      </c>
      <c r="P11" s="7" t="s">
        <v>62</v>
      </c>
      <c r="Q11" s="7" t="s">
        <v>62</v>
      </c>
      <c r="R11" s="7" t="s">
        <v>62</v>
      </c>
      <c r="S11" s="7" t="s">
        <v>62</v>
      </c>
      <c r="T11" s="7" t="s">
        <v>62</v>
      </c>
    </row>
    <row r="12" spans="1:20" ht="15.6" x14ac:dyDescent="0.25">
      <c r="A12" s="36"/>
      <c r="B12" s="8" t="s">
        <v>23</v>
      </c>
      <c r="C12" s="3">
        <v>180211</v>
      </c>
      <c r="D12" s="8">
        <v>31</v>
      </c>
      <c r="E12" s="1">
        <v>31</v>
      </c>
      <c r="F12" s="5">
        <f t="shared" si="6"/>
        <v>1</v>
      </c>
      <c r="G12" s="1">
        <v>31</v>
      </c>
      <c r="H12" s="5">
        <f t="shared" si="7"/>
        <v>1</v>
      </c>
      <c r="I12" s="1">
        <v>31</v>
      </c>
      <c r="J12" s="5">
        <f t="shared" si="8"/>
        <v>1</v>
      </c>
      <c r="K12" s="1">
        <v>31</v>
      </c>
      <c r="L12" s="5">
        <f t="shared" si="9"/>
        <v>1</v>
      </c>
      <c r="M12" s="1">
        <v>31</v>
      </c>
      <c r="N12" s="5">
        <f t="shared" si="10"/>
        <v>1</v>
      </c>
      <c r="O12" s="5">
        <f t="shared" si="11"/>
        <v>1</v>
      </c>
      <c r="P12" s="7" t="s">
        <v>62</v>
      </c>
      <c r="Q12" s="7" t="s">
        <v>62</v>
      </c>
      <c r="R12" s="7" t="s">
        <v>62</v>
      </c>
      <c r="S12" s="7" t="s">
        <v>62</v>
      </c>
      <c r="T12" s="7" t="s">
        <v>62</v>
      </c>
    </row>
    <row r="13" spans="1:20" ht="15.6" x14ac:dyDescent="0.25">
      <c r="A13" s="36"/>
      <c r="B13" s="3" t="s">
        <v>20</v>
      </c>
      <c r="C13" s="3">
        <v>180231</v>
      </c>
      <c r="D13" s="8">
        <v>29</v>
      </c>
      <c r="E13" s="1">
        <v>29</v>
      </c>
      <c r="F13" s="5">
        <f t="shared" si="6"/>
        <v>1</v>
      </c>
      <c r="G13" s="1">
        <v>29</v>
      </c>
      <c r="H13" s="5">
        <f t="shared" si="7"/>
        <v>1</v>
      </c>
      <c r="I13" s="1">
        <v>29</v>
      </c>
      <c r="J13" s="5">
        <f t="shared" si="8"/>
        <v>1</v>
      </c>
      <c r="K13" s="1">
        <v>29</v>
      </c>
      <c r="L13" s="5">
        <f t="shared" si="9"/>
        <v>1</v>
      </c>
      <c r="M13" s="1">
        <v>29</v>
      </c>
      <c r="N13" s="5">
        <f t="shared" si="10"/>
        <v>1</v>
      </c>
      <c r="O13" s="5">
        <f t="shared" si="11"/>
        <v>1</v>
      </c>
      <c r="P13" s="7" t="s">
        <v>62</v>
      </c>
      <c r="Q13" s="7" t="s">
        <v>62</v>
      </c>
      <c r="R13" s="7" t="s">
        <v>62</v>
      </c>
      <c r="S13" s="7" t="s">
        <v>62</v>
      </c>
      <c r="T13" s="7" t="s">
        <v>62</v>
      </c>
    </row>
    <row r="14" spans="1:20" ht="15.6" x14ac:dyDescent="0.25">
      <c r="A14" s="36"/>
      <c r="B14" s="3" t="s">
        <v>21</v>
      </c>
      <c r="C14" s="3">
        <v>180232</v>
      </c>
      <c r="D14" s="8">
        <v>26</v>
      </c>
      <c r="E14" s="1">
        <v>26</v>
      </c>
      <c r="F14" s="5">
        <f t="shared" si="6"/>
        <v>1</v>
      </c>
      <c r="G14" s="1">
        <v>26</v>
      </c>
      <c r="H14" s="5">
        <f t="shared" si="7"/>
        <v>1</v>
      </c>
      <c r="I14" s="1">
        <v>26</v>
      </c>
      <c r="J14" s="5">
        <f t="shared" si="8"/>
        <v>1</v>
      </c>
      <c r="K14" s="1">
        <v>26</v>
      </c>
      <c r="L14" s="5">
        <f t="shared" si="9"/>
        <v>1</v>
      </c>
      <c r="M14" s="1">
        <v>26</v>
      </c>
      <c r="N14" s="5">
        <f t="shared" si="10"/>
        <v>1</v>
      </c>
      <c r="O14" s="5">
        <f t="shared" si="11"/>
        <v>1</v>
      </c>
      <c r="P14" s="7" t="s">
        <v>62</v>
      </c>
      <c r="Q14" s="7" t="s">
        <v>62</v>
      </c>
      <c r="R14" s="7" t="s">
        <v>62</v>
      </c>
      <c r="S14" s="7" t="s">
        <v>62</v>
      </c>
      <c r="T14" s="7" t="s">
        <v>62</v>
      </c>
    </row>
    <row r="15" spans="1:20" x14ac:dyDescent="0.25">
      <c r="A15" s="36" t="s">
        <v>22</v>
      </c>
      <c r="B15" s="11" t="s">
        <v>92</v>
      </c>
      <c r="C15" s="1">
        <v>180321</v>
      </c>
      <c r="D15" s="1">
        <v>42</v>
      </c>
      <c r="E15" s="1">
        <v>42</v>
      </c>
      <c r="F15" s="5">
        <f t="shared" si="6"/>
        <v>1</v>
      </c>
      <c r="G15" s="1">
        <v>41</v>
      </c>
      <c r="H15" s="5">
        <f t="shared" si="7"/>
        <v>0.97619047619047616</v>
      </c>
      <c r="I15" s="1">
        <v>42</v>
      </c>
      <c r="J15" s="5">
        <f t="shared" si="8"/>
        <v>1</v>
      </c>
      <c r="K15" s="1">
        <v>38</v>
      </c>
      <c r="L15" s="5">
        <f t="shared" si="9"/>
        <v>0.90476190476190477</v>
      </c>
      <c r="M15" s="1">
        <v>42</v>
      </c>
      <c r="N15" s="5">
        <f t="shared" si="10"/>
        <v>1</v>
      </c>
      <c r="O15" s="5">
        <f t="shared" si="11"/>
        <v>0.97619047619047628</v>
      </c>
      <c r="P15" s="11" t="s">
        <v>95</v>
      </c>
      <c r="Q15" s="11" t="s">
        <v>95</v>
      </c>
      <c r="R15" s="11" t="s">
        <v>96</v>
      </c>
      <c r="S15" s="11" t="s">
        <v>95</v>
      </c>
      <c r="T15" s="11" t="s">
        <v>95</v>
      </c>
    </row>
    <row r="16" spans="1:20" x14ac:dyDescent="0.25">
      <c r="A16" s="36"/>
      <c r="B16" s="11" t="s">
        <v>93</v>
      </c>
      <c r="C16" s="1">
        <v>180322</v>
      </c>
      <c r="D16" s="1">
        <v>30</v>
      </c>
      <c r="E16" s="1">
        <v>26</v>
      </c>
      <c r="F16" s="5">
        <f t="shared" si="6"/>
        <v>0.8666666666666667</v>
      </c>
      <c r="G16" s="1">
        <v>26</v>
      </c>
      <c r="H16" s="5">
        <f t="shared" si="7"/>
        <v>0.8666666666666667</v>
      </c>
      <c r="I16" s="1">
        <v>21</v>
      </c>
      <c r="J16" s="5">
        <f t="shared" si="8"/>
        <v>0.7</v>
      </c>
      <c r="K16" s="1">
        <v>23</v>
      </c>
      <c r="L16" s="5">
        <f t="shared" si="9"/>
        <v>0.76666666666666672</v>
      </c>
      <c r="M16" s="1">
        <v>23</v>
      </c>
      <c r="N16" s="5">
        <f t="shared" si="10"/>
        <v>0.76666666666666672</v>
      </c>
      <c r="O16" s="5">
        <f t="shared" si="11"/>
        <v>0.79333333333333333</v>
      </c>
      <c r="P16" s="11" t="s">
        <v>95</v>
      </c>
      <c r="Q16" s="11" t="s">
        <v>95</v>
      </c>
      <c r="R16" s="11" t="s">
        <v>95</v>
      </c>
      <c r="S16" s="11" t="s">
        <v>95</v>
      </c>
      <c r="T16" s="11" t="s">
        <v>95</v>
      </c>
    </row>
    <row r="17" spans="1:20" x14ac:dyDescent="0.25">
      <c r="A17" s="36"/>
      <c r="B17" s="1" t="s">
        <v>24</v>
      </c>
      <c r="C17" s="1">
        <v>180311</v>
      </c>
      <c r="D17" s="1">
        <v>37</v>
      </c>
      <c r="E17" s="1">
        <v>36</v>
      </c>
      <c r="F17" s="5">
        <f t="shared" si="6"/>
        <v>0.97297297297297303</v>
      </c>
      <c r="G17" s="1">
        <v>34</v>
      </c>
      <c r="H17" s="5">
        <f t="shared" si="7"/>
        <v>0.91891891891891897</v>
      </c>
      <c r="I17" s="1">
        <v>36</v>
      </c>
      <c r="J17" s="5">
        <f t="shared" si="8"/>
        <v>0.97297297297297303</v>
      </c>
      <c r="K17" s="1">
        <v>33</v>
      </c>
      <c r="L17" s="5">
        <f t="shared" si="9"/>
        <v>0.89189189189189189</v>
      </c>
      <c r="M17" s="1">
        <v>33</v>
      </c>
      <c r="N17" s="5">
        <f t="shared" si="10"/>
        <v>0.89189189189189189</v>
      </c>
      <c r="O17" s="5">
        <f t="shared" si="11"/>
        <v>0.92972972972972978</v>
      </c>
      <c r="P17" s="11" t="s">
        <v>95</v>
      </c>
      <c r="Q17" s="11" t="s">
        <v>95</v>
      </c>
      <c r="R17" s="11" t="s">
        <v>95</v>
      </c>
      <c r="S17" s="11" t="s">
        <v>96</v>
      </c>
      <c r="T17" s="11" t="s">
        <v>95</v>
      </c>
    </row>
    <row r="18" spans="1:20" x14ac:dyDescent="0.25">
      <c r="A18" s="36"/>
      <c r="B18" s="1" t="s">
        <v>25</v>
      </c>
      <c r="C18" s="1">
        <v>180312</v>
      </c>
      <c r="D18" s="1">
        <v>35</v>
      </c>
      <c r="E18" s="45" t="s">
        <v>94</v>
      </c>
      <c r="F18" s="26"/>
      <c r="G18" s="1">
        <v>34</v>
      </c>
      <c r="H18" s="5">
        <f t="shared" si="7"/>
        <v>0.97142857142857142</v>
      </c>
      <c r="I18" s="1">
        <v>33</v>
      </c>
      <c r="J18" s="5">
        <f t="shared" si="8"/>
        <v>0.94285714285714284</v>
      </c>
      <c r="K18" s="1">
        <v>30</v>
      </c>
      <c r="L18" s="5">
        <f t="shared" si="9"/>
        <v>0.8571428571428571</v>
      </c>
      <c r="M18" s="1">
        <v>31</v>
      </c>
      <c r="N18" s="5">
        <f t="shared" si="10"/>
        <v>0.88571428571428568</v>
      </c>
      <c r="O18" s="5">
        <v>0.9143</v>
      </c>
      <c r="P18" s="1"/>
      <c r="Q18" s="11" t="s">
        <v>95</v>
      </c>
      <c r="R18" s="11" t="s">
        <v>95</v>
      </c>
      <c r="S18" s="11" t="s">
        <v>95</v>
      </c>
      <c r="T18" s="11" t="s">
        <v>95</v>
      </c>
    </row>
    <row r="19" spans="1:20" x14ac:dyDescent="0.25">
      <c r="A19" s="36"/>
      <c r="B19" s="1" t="s">
        <v>26</v>
      </c>
      <c r="C19" s="1">
        <v>180315</v>
      </c>
      <c r="D19" s="1">
        <v>30</v>
      </c>
      <c r="E19" s="1">
        <v>26</v>
      </c>
      <c r="F19" s="6">
        <f t="shared" si="6"/>
        <v>0.8666666666666667</v>
      </c>
      <c r="G19" s="1">
        <v>26</v>
      </c>
      <c r="H19" s="6">
        <f t="shared" si="7"/>
        <v>0.8666666666666667</v>
      </c>
      <c r="I19" s="1">
        <v>21</v>
      </c>
      <c r="J19" s="5">
        <f t="shared" si="8"/>
        <v>0.7</v>
      </c>
      <c r="K19" s="1">
        <v>23</v>
      </c>
      <c r="L19" s="5">
        <f t="shared" si="9"/>
        <v>0.76666666666666672</v>
      </c>
      <c r="M19" s="1">
        <v>23</v>
      </c>
      <c r="N19" s="5">
        <f t="shared" si="10"/>
        <v>0.76666666666666672</v>
      </c>
      <c r="O19" s="5">
        <f>(N19+L19+J19+H19+F19)/5</f>
        <v>0.79333333333333333</v>
      </c>
      <c r="P19" s="11" t="s">
        <v>95</v>
      </c>
      <c r="Q19" s="11" t="s">
        <v>95</v>
      </c>
      <c r="R19" s="11" t="s">
        <v>95</v>
      </c>
      <c r="S19" s="11" t="s">
        <v>95</v>
      </c>
      <c r="T19" s="11" t="s">
        <v>95</v>
      </c>
    </row>
    <row r="20" spans="1:20" ht="14.4" x14ac:dyDescent="0.25">
      <c r="A20" s="36" t="s">
        <v>27</v>
      </c>
      <c r="B20" s="4" t="s">
        <v>28</v>
      </c>
      <c r="C20" s="4">
        <v>180411</v>
      </c>
      <c r="D20" s="4">
        <v>44</v>
      </c>
      <c r="E20" s="1">
        <v>44</v>
      </c>
      <c r="F20" s="6">
        <f t="shared" ref="F20:F59" si="12">E20/D20</f>
        <v>1</v>
      </c>
      <c r="G20" s="1">
        <v>44</v>
      </c>
      <c r="H20" s="6">
        <f t="shared" ref="H20:H59" si="13">G20/D20</f>
        <v>1</v>
      </c>
      <c r="I20" s="1">
        <v>44</v>
      </c>
      <c r="J20" s="5">
        <f t="shared" ref="J20:J59" si="14">I20/D20</f>
        <v>1</v>
      </c>
      <c r="K20" s="1">
        <v>44</v>
      </c>
      <c r="L20" s="5">
        <f t="shared" ref="L20:L59" si="15">K20/D20</f>
        <v>1</v>
      </c>
      <c r="M20" s="45" t="s">
        <v>94</v>
      </c>
      <c r="N20" s="26"/>
      <c r="O20" s="5">
        <v>1</v>
      </c>
      <c r="P20" s="11" t="s">
        <v>95</v>
      </c>
      <c r="Q20" s="11" t="s">
        <v>95</v>
      </c>
      <c r="R20" s="11" t="s">
        <v>95</v>
      </c>
      <c r="S20" s="11" t="s">
        <v>95</v>
      </c>
      <c r="T20" s="1"/>
    </row>
    <row r="21" spans="1:20" ht="14.4" x14ac:dyDescent="0.25">
      <c r="A21" s="36"/>
      <c r="B21" s="4" t="s">
        <v>29</v>
      </c>
      <c r="C21" s="4">
        <v>180412</v>
      </c>
      <c r="D21" s="4">
        <v>43</v>
      </c>
      <c r="E21" s="1">
        <v>43</v>
      </c>
      <c r="F21" s="6">
        <f t="shared" si="12"/>
        <v>1</v>
      </c>
      <c r="G21" s="1">
        <v>43</v>
      </c>
      <c r="H21" s="6">
        <f t="shared" si="13"/>
        <v>1</v>
      </c>
      <c r="I21" s="1">
        <v>43</v>
      </c>
      <c r="J21" s="5">
        <f t="shared" si="14"/>
        <v>1</v>
      </c>
      <c r="K21" s="45" t="s">
        <v>94</v>
      </c>
      <c r="L21" s="26"/>
      <c r="M21" s="1">
        <v>43</v>
      </c>
      <c r="N21" s="5">
        <f t="shared" ref="N21:N59" si="16">M21/D21</f>
        <v>1</v>
      </c>
      <c r="O21" s="5">
        <v>1</v>
      </c>
      <c r="P21" s="11" t="s">
        <v>95</v>
      </c>
      <c r="Q21" s="11" t="s">
        <v>95</v>
      </c>
      <c r="R21" s="11" t="s">
        <v>95</v>
      </c>
      <c r="S21" s="1"/>
      <c r="T21" s="11" t="s">
        <v>95</v>
      </c>
    </row>
    <row r="22" spans="1:20" ht="14.4" x14ac:dyDescent="0.25">
      <c r="A22" s="36"/>
      <c r="B22" s="4" t="s">
        <v>30</v>
      </c>
      <c r="C22" s="4">
        <v>180421</v>
      </c>
      <c r="D22" s="4">
        <v>43</v>
      </c>
      <c r="E22" s="1">
        <v>43</v>
      </c>
      <c r="F22" s="6">
        <f t="shared" si="12"/>
        <v>1</v>
      </c>
      <c r="G22" s="1">
        <v>43</v>
      </c>
      <c r="H22" s="6">
        <f t="shared" si="13"/>
        <v>1</v>
      </c>
      <c r="I22" s="1">
        <v>43</v>
      </c>
      <c r="J22" s="5">
        <f t="shared" si="14"/>
        <v>1</v>
      </c>
      <c r="K22" s="45" t="s">
        <v>94</v>
      </c>
      <c r="L22" s="26"/>
      <c r="M22" s="1">
        <v>43</v>
      </c>
      <c r="N22" s="5">
        <f t="shared" si="16"/>
        <v>1</v>
      </c>
      <c r="O22" s="5">
        <v>1</v>
      </c>
      <c r="P22" s="11" t="s">
        <v>95</v>
      </c>
      <c r="Q22" s="11" t="s">
        <v>96</v>
      </c>
      <c r="R22" s="11" t="s">
        <v>95</v>
      </c>
      <c r="S22" s="1"/>
      <c r="T22" s="11" t="s">
        <v>95</v>
      </c>
    </row>
    <row r="23" spans="1:20" ht="14.4" x14ac:dyDescent="0.25">
      <c r="A23" s="36"/>
      <c r="B23" s="4" t="s">
        <v>31</v>
      </c>
      <c r="C23" s="4">
        <v>180422</v>
      </c>
      <c r="D23" s="4">
        <v>43</v>
      </c>
      <c r="E23" s="1">
        <v>43</v>
      </c>
      <c r="F23" s="6">
        <f t="shared" si="12"/>
        <v>1</v>
      </c>
      <c r="G23" s="1">
        <v>43</v>
      </c>
      <c r="H23" s="6">
        <f t="shared" si="13"/>
        <v>1</v>
      </c>
      <c r="I23" s="1">
        <v>43</v>
      </c>
      <c r="J23" s="5">
        <f t="shared" si="14"/>
        <v>1</v>
      </c>
      <c r="K23" s="1">
        <v>43</v>
      </c>
      <c r="L23" s="5">
        <f t="shared" si="15"/>
        <v>1</v>
      </c>
      <c r="M23" s="1">
        <v>43</v>
      </c>
      <c r="N23" s="5">
        <f t="shared" si="16"/>
        <v>1</v>
      </c>
      <c r="O23" s="5">
        <f t="shared" ref="O20:O59" si="17">(N23+L23+J23+H23+F23)/5</f>
        <v>1</v>
      </c>
      <c r="P23" s="11" t="s">
        <v>95</v>
      </c>
      <c r="Q23" s="11" t="s">
        <v>95</v>
      </c>
      <c r="R23" s="11" t="s">
        <v>95</v>
      </c>
      <c r="S23" s="11" t="s">
        <v>95</v>
      </c>
      <c r="T23" s="11" t="s">
        <v>95</v>
      </c>
    </row>
    <row r="24" spans="1:20" ht="15.6" x14ac:dyDescent="0.25">
      <c r="A24" s="36" t="s">
        <v>32</v>
      </c>
      <c r="B24" s="14" t="s">
        <v>33</v>
      </c>
      <c r="C24" s="14">
        <v>180511</v>
      </c>
      <c r="D24" s="16">
        <v>41</v>
      </c>
      <c r="E24" s="1">
        <v>41</v>
      </c>
      <c r="F24" s="15">
        <f>E24/D24</f>
        <v>1</v>
      </c>
      <c r="G24" s="1">
        <v>41</v>
      </c>
      <c r="H24" s="15">
        <f t="shared" si="13"/>
        <v>1</v>
      </c>
      <c r="I24" s="1">
        <v>40</v>
      </c>
      <c r="J24" s="5">
        <f t="shared" si="14"/>
        <v>0.97560975609756095</v>
      </c>
      <c r="K24" s="1">
        <v>41</v>
      </c>
      <c r="L24" s="5">
        <f t="shared" si="15"/>
        <v>1</v>
      </c>
      <c r="M24" s="1">
        <v>40</v>
      </c>
      <c r="N24" s="5">
        <f t="shared" si="16"/>
        <v>0.97560975609756095</v>
      </c>
      <c r="O24" s="5">
        <f t="shared" si="17"/>
        <v>0.99024390243902438</v>
      </c>
      <c r="P24" s="1" t="s">
        <v>75</v>
      </c>
      <c r="Q24" s="1" t="s">
        <v>75</v>
      </c>
      <c r="R24" s="1" t="s">
        <v>80</v>
      </c>
      <c r="S24" s="1" t="s">
        <v>80</v>
      </c>
      <c r="T24" s="1" t="s">
        <v>80</v>
      </c>
    </row>
    <row r="25" spans="1:20" ht="15.6" x14ac:dyDescent="0.25">
      <c r="A25" s="36"/>
      <c r="B25" s="14" t="s">
        <v>34</v>
      </c>
      <c r="C25" s="14">
        <v>180512</v>
      </c>
      <c r="D25" s="16">
        <v>40</v>
      </c>
      <c r="E25" s="1">
        <v>34</v>
      </c>
      <c r="F25" s="15">
        <f>E25/D25</f>
        <v>0.85</v>
      </c>
      <c r="G25" s="1">
        <v>40</v>
      </c>
      <c r="H25" s="15">
        <f t="shared" si="13"/>
        <v>1</v>
      </c>
      <c r="I25" s="1">
        <v>40</v>
      </c>
      <c r="J25" s="5">
        <f t="shared" si="14"/>
        <v>1</v>
      </c>
      <c r="K25" s="1">
        <v>38</v>
      </c>
      <c r="L25" s="5">
        <f t="shared" si="15"/>
        <v>0.95</v>
      </c>
      <c r="M25" s="1">
        <v>39</v>
      </c>
      <c r="N25" s="5">
        <f t="shared" si="16"/>
        <v>0.97499999999999998</v>
      </c>
      <c r="O25" s="5">
        <f t="shared" si="17"/>
        <v>0.95499999999999985</v>
      </c>
      <c r="P25" s="1" t="s">
        <v>75</v>
      </c>
      <c r="Q25" s="1" t="s">
        <v>80</v>
      </c>
      <c r="R25" s="1" t="s">
        <v>75</v>
      </c>
      <c r="S25" s="1" t="s">
        <v>75</v>
      </c>
      <c r="T25" s="1" t="s">
        <v>75</v>
      </c>
    </row>
    <row r="26" spans="1:20" ht="15.6" x14ac:dyDescent="0.25">
      <c r="A26" s="36"/>
      <c r="B26" s="14" t="s">
        <v>35</v>
      </c>
      <c r="C26" s="14">
        <v>180513</v>
      </c>
      <c r="D26" s="16">
        <v>40</v>
      </c>
      <c r="E26" s="1">
        <v>40</v>
      </c>
      <c r="F26" s="15">
        <f t="shared" ref="F26:F30" si="18">E26/D26</f>
        <v>1</v>
      </c>
      <c r="G26" s="1">
        <v>40</v>
      </c>
      <c r="H26" s="15">
        <f t="shared" si="13"/>
        <v>1</v>
      </c>
      <c r="I26" s="40" t="s">
        <v>83</v>
      </c>
      <c r="J26" s="26"/>
      <c r="K26" s="1">
        <v>39</v>
      </c>
      <c r="L26" s="5">
        <f t="shared" si="15"/>
        <v>0.97499999999999998</v>
      </c>
      <c r="M26" s="1">
        <v>39</v>
      </c>
      <c r="N26" s="5">
        <f t="shared" si="16"/>
        <v>0.97499999999999998</v>
      </c>
      <c r="O26" s="5">
        <v>0.98750000000000004</v>
      </c>
      <c r="P26" s="1" t="s">
        <v>75</v>
      </c>
      <c r="Q26" s="1" t="s">
        <v>75</v>
      </c>
      <c r="R26" s="1"/>
      <c r="S26" s="1" t="s">
        <v>75</v>
      </c>
      <c r="T26" s="1" t="s">
        <v>75</v>
      </c>
    </row>
    <row r="27" spans="1:20" ht="15.6" x14ac:dyDescent="0.25">
      <c r="A27" s="36"/>
      <c r="B27" s="14" t="s">
        <v>36</v>
      </c>
      <c r="C27" s="14">
        <v>180521</v>
      </c>
      <c r="D27" s="16">
        <v>34</v>
      </c>
      <c r="E27" s="1">
        <v>34</v>
      </c>
      <c r="F27" s="15">
        <f t="shared" si="18"/>
        <v>1</v>
      </c>
      <c r="G27" s="1">
        <v>32</v>
      </c>
      <c r="H27" s="15">
        <f t="shared" si="13"/>
        <v>0.94117647058823528</v>
      </c>
      <c r="I27" s="1">
        <v>32</v>
      </c>
      <c r="J27" s="5">
        <f>I27/D27</f>
        <v>0.94117647058823528</v>
      </c>
      <c r="K27" s="1">
        <v>27</v>
      </c>
      <c r="L27" s="5">
        <f t="shared" si="15"/>
        <v>0.79411764705882348</v>
      </c>
      <c r="M27" s="1">
        <v>32</v>
      </c>
      <c r="N27" s="5">
        <f t="shared" si="16"/>
        <v>0.94117647058823528</v>
      </c>
      <c r="O27" s="5">
        <f>(N27+L27+J27+F27)/4</f>
        <v>0.91911764705882359</v>
      </c>
      <c r="P27" s="1" t="s">
        <v>75</v>
      </c>
      <c r="Q27" s="1" t="s">
        <v>75</v>
      </c>
      <c r="R27" s="1" t="s">
        <v>75</v>
      </c>
      <c r="S27" s="1" t="s">
        <v>75</v>
      </c>
      <c r="T27" s="1" t="s">
        <v>75</v>
      </c>
    </row>
    <row r="28" spans="1:20" ht="15.6" x14ac:dyDescent="0.25">
      <c r="A28" s="36"/>
      <c r="B28" s="14" t="s">
        <v>37</v>
      </c>
      <c r="C28" s="14">
        <v>180522</v>
      </c>
      <c r="D28" s="16">
        <v>27</v>
      </c>
      <c r="E28" s="1">
        <v>27</v>
      </c>
      <c r="F28" s="15">
        <f t="shared" si="18"/>
        <v>1</v>
      </c>
      <c r="G28" s="1">
        <v>27</v>
      </c>
      <c r="H28" s="15">
        <f t="shared" si="13"/>
        <v>1</v>
      </c>
      <c r="I28" s="1">
        <v>27</v>
      </c>
      <c r="J28" s="5">
        <f t="shared" si="14"/>
        <v>1</v>
      </c>
      <c r="K28" s="1">
        <v>27</v>
      </c>
      <c r="L28" s="5">
        <f t="shared" si="15"/>
        <v>1</v>
      </c>
      <c r="M28" s="1">
        <v>27</v>
      </c>
      <c r="N28" s="5">
        <f t="shared" si="16"/>
        <v>1</v>
      </c>
      <c r="O28" s="5">
        <f>(N28+J28+F28)/3</f>
        <v>1</v>
      </c>
      <c r="P28" s="1" t="s">
        <v>75</v>
      </c>
      <c r="Q28" s="1" t="s">
        <v>75</v>
      </c>
      <c r="R28" s="1" t="s">
        <v>75</v>
      </c>
      <c r="S28" s="1" t="s">
        <v>75</v>
      </c>
      <c r="T28" s="1" t="s">
        <v>75</v>
      </c>
    </row>
    <row r="29" spans="1:20" ht="15.6" x14ac:dyDescent="0.25">
      <c r="A29" s="36"/>
      <c r="B29" s="14" t="s">
        <v>38</v>
      </c>
      <c r="C29" s="14">
        <v>180525</v>
      </c>
      <c r="D29" s="16">
        <v>25</v>
      </c>
      <c r="E29" s="1">
        <v>25</v>
      </c>
      <c r="F29" s="15">
        <f t="shared" si="18"/>
        <v>1</v>
      </c>
      <c r="G29" s="1">
        <v>25</v>
      </c>
      <c r="H29" s="15">
        <f t="shared" si="13"/>
        <v>1</v>
      </c>
      <c r="I29" s="40" t="s">
        <v>83</v>
      </c>
      <c r="J29" s="26"/>
      <c r="K29" s="1">
        <v>25</v>
      </c>
      <c r="L29" s="5">
        <f t="shared" si="15"/>
        <v>1</v>
      </c>
      <c r="M29" s="1">
        <v>25</v>
      </c>
      <c r="N29" s="5">
        <f t="shared" si="16"/>
        <v>1</v>
      </c>
      <c r="O29" s="5">
        <v>1</v>
      </c>
      <c r="P29" s="1" t="s">
        <v>75</v>
      </c>
      <c r="Q29" s="1" t="s">
        <v>75</v>
      </c>
      <c r="R29" s="1"/>
      <c r="S29" s="1" t="s">
        <v>80</v>
      </c>
      <c r="T29" s="1" t="s">
        <v>75</v>
      </c>
    </row>
    <row r="30" spans="1:20" ht="15.6" x14ac:dyDescent="0.25">
      <c r="A30" s="36"/>
      <c r="B30" s="14" t="s">
        <v>39</v>
      </c>
      <c r="C30" s="14">
        <v>180531</v>
      </c>
      <c r="D30" s="16">
        <v>43</v>
      </c>
      <c r="E30" s="1">
        <v>43</v>
      </c>
      <c r="F30" s="15">
        <f t="shared" si="18"/>
        <v>1</v>
      </c>
      <c r="G30" s="1">
        <v>43</v>
      </c>
      <c r="H30" s="15">
        <f t="shared" si="13"/>
        <v>1</v>
      </c>
      <c r="I30" s="1">
        <v>43</v>
      </c>
      <c r="J30" s="5">
        <f t="shared" si="14"/>
        <v>1</v>
      </c>
      <c r="K30" s="1">
        <v>43</v>
      </c>
      <c r="L30" s="5">
        <f t="shared" si="15"/>
        <v>1</v>
      </c>
      <c r="M30" s="1">
        <v>43</v>
      </c>
      <c r="N30" s="5">
        <f t="shared" si="16"/>
        <v>1</v>
      </c>
      <c r="O30" s="5">
        <f>(N30+J30+F30)/3</f>
        <v>1</v>
      </c>
      <c r="P30" s="1" t="s">
        <v>75</v>
      </c>
      <c r="Q30" s="1" t="s">
        <v>75</v>
      </c>
      <c r="R30" s="1" t="s">
        <v>75</v>
      </c>
      <c r="S30" s="1" t="s">
        <v>75</v>
      </c>
      <c r="T30" s="1" t="s">
        <v>75</v>
      </c>
    </row>
    <row r="31" spans="1:20" ht="15.6" x14ac:dyDescent="0.25">
      <c r="A31" s="36"/>
      <c r="B31" s="14" t="s">
        <v>40</v>
      </c>
      <c r="C31" s="14">
        <v>180532</v>
      </c>
      <c r="D31" s="16">
        <v>47</v>
      </c>
      <c r="E31" s="1">
        <v>43</v>
      </c>
      <c r="F31" s="15">
        <f>E31/D31</f>
        <v>0.91489361702127658</v>
      </c>
      <c r="G31" s="1">
        <v>47</v>
      </c>
      <c r="H31" s="15">
        <f t="shared" si="13"/>
        <v>1</v>
      </c>
      <c r="I31" s="1">
        <v>47</v>
      </c>
      <c r="J31" s="5">
        <f t="shared" si="14"/>
        <v>1</v>
      </c>
      <c r="K31" s="1">
        <v>47</v>
      </c>
      <c r="L31" s="5">
        <f t="shared" si="15"/>
        <v>1</v>
      </c>
      <c r="M31" s="1">
        <v>47</v>
      </c>
      <c r="N31" s="5">
        <f t="shared" si="16"/>
        <v>1</v>
      </c>
      <c r="O31" s="5">
        <f>(N31+J31+F31)/3</f>
        <v>0.97163120567375882</v>
      </c>
      <c r="P31" s="1" t="s">
        <v>75</v>
      </c>
      <c r="Q31" s="1" t="s">
        <v>75</v>
      </c>
      <c r="R31" s="1" t="s">
        <v>75</v>
      </c>
      <c r="S31" s="1" t="s">
        <v>75</v>
      </c>
      <c r="T31" s="1" t="s">
        <v>75</v>
      </c>
    </row>
    <row r="32" spans="1:20" ht="15.6" x14ac:dyDescent="0.25">
      <c r="A32" s="36" t="s">
        <v>41</v>
      </c>
      <c r="B32" s="3" t="s">
        <v>42</v>
      </c>
      <c r="C32" s="3">
        <v>180611</v>
      </c>
      <c r="D32" s="3">
        <v>41</v>
      </c>
      <c r="E32" s="1">
        <v>31</v>
      </c>
      <c r="F32" s="6">
        <f t="shared" si="12"/>
        <v>0.75609756097560976</v>
      </c>
      <c r="G32" s="1">
        <v>30</v>
      </c>
      <c r="H32" s="6">
        <f t="shared" si="13"/>
        <v>0.73170731707317072</v>
      </c>
      <c r="I32" s="19" t="s">
        <v>68</v>
      </c>
      <c r="J32" s="20"/>
      <c r="K32" s="1">
        <v>34</v>
      </c>
      <c r="L32" s="5">
        <f t="shared" si="15"/>
        <v>0.82926829268292679</v>
      </c>
      <c r="M32" s="1">
        <v>34</v>
      </c>
      <c r="N32" s="5">
        <f t="shared" si="16"/>
        <v>0.82926829268292679</v>
      </c>
      <c r="O32" s="5">
        <v>0.78659999999999997</v>
      </c>
      <c r="P32" s="7" t="s">
        <v>70</v>
      </c>
      <c r="Q32" s="7" t="s">
        <v>70</v>
      </c>
      <c r="R32" s="7" t="s">
        <v>70</v>
      </c>
      <c r="S32" s="1"/>
      <c r="T32" s="7" t="s">
        <v>70</v>
      </c>
    </row>
    <row r="33" spans="1:20" ht="15.6" x14ac:dyDescent="0.25">
      <c r="A33" s="36"/>
      <c r="B33" s="3" t="s">
        <v>43</v>
      </c>
      <c r="C33" s="3">
        <v>180612</v>
      </c>
      <c r="D33" s="3">
        <v>40</v>
      </c>
      <c r="E33" s="1">
        <v>30</v>
      </c>
      <c r="F33" s="6">
        <f t="shared" si="12"/>
        <v>0.75</v>
      </c>
      <c r="G33" s="1">
        <v>28</v>
      </c>
      <c r="H33" s="6">
        <f t="shared" si="13"/>
        <v>0.7</v>
      </c>
      <c r="I33" s="21"/>
      <c r="J33" s="22"/>
      <c r="K33" s="1">
        <v>33</v>
      </c>
      <c r="L33" s="5">
        <f t="shared" si="15"/>
        <v>0.82499999999999996</v>
      </c>
      <c r="M33" s="1">
        <v>29</v>
      </c>
      <c r="N33" s="5">
        <f t="shared" si="16"/>
        <v>0.72499999999999998</v>
      </c>
      <c r="O33" s="5">
        <v>0.75</v>
      </c>
      <c r="P33" s="7" t="s">
        <v>70</v>
      </c>
      <c r="Q33" s="7" t="s">
        <v>70</v>
      </c>
      <c r="R33" s="7" t="s">
        <v>70</v>
      </c>
      <c r="S33" s="1"/>
      <c r="T33" s="7" t="s">
        <v>70</v>
      </c>
    </row>
    <row r="34" spans="1:20" ht="15.6" x14ac:dyDescent="0.25">
      <c r="A34" s="36"/>
      <c r="B34" s="3" t="s">
        <v>44</v>
      </c>
      <c r="C34" s="3">
        <v>180613</v>
      </c>
      <c r="D34" s="3">
        <v>39</v>
      </c>
      <c r="E34" s="1">
        <v>33</v>
      </c>
      <c r="F34" s="6">
        <f t="shared" si="12"/>
        <v>0.84615384615384615</v>
      </c>
      <c r="G34" s="1">
        <v>31</v>
      </c>
      <c r="H34" s="6">
        <f t="shared" si="13"/>
        <v>0.79487179487179482</v>
      </c>
      <c r="I34" s="21"/>
      <c r="J34" s="22"/>
      <c r="K34" s="1">
        <v>32</v>
      </c>
      <c r="L34" s="5">
        <f t="shared" si="15"/>
        <v>0.82051282051282048</v>
      </c>
      <c r="M34" s="1">
        <v>33</v>
      </c>
      <c r="N34" s="5">
        <f t="shared" si="16"/>
        <v>0.84615384615384615</v>
      </c>
      <c r="O34" s="5">
        <v>0.82699999999999996</v>
      </c>
      <c r="P34" s="7" t="s">
        <v>70</v>
      </c>
      <c r="Q34" s="7" t="s">
        <v>70</v>
      </c>
      <c r="R34" s="7" t="s">
        <v>70</v>
      </c>
      <c r="S34" s="1"/>
      <c r="T34" s="7" t="s">
        <v>70</v>
      </c>
    </row>
    <row r="35" spans="1:20" ht="15.6" x14ac:dyDescent="0.25">
      <c r="A35" s="36"/>
      <c r="B35" s="3" t="s">
        <v>45</v>
      </c>
      <c r="C35" s="3">
        <v>180621</v>
      </c>
      <c r="D35" s="3">
        <v>37</v>
      </c>
      <c r="E35" s="1">
        <v>28</v>
      </c>
      <c r="F35" s="6">
        <f t="shared" si="12"/>
        <v>0.7567567567567568</v>
      </c>
      <c r="G35" s="1">
        <v>33</v>
      </c>
      <c r="H35" s="6">
        <f t="shared" si="13"/>
        <v>0.89189189189189189</v>
      </c>
      <c r="I35" s="21"/>
      <c r="J35" s="22"/>
      <c r="K35" s="1">
        <v>30</v>
      </c>
      <c r="L35" s="5">
        <f t="shared" si="15"/>
        <v>0.81081081081081086</v>
      </c>
      <c r="M35" s="1">
        <v>30</v>
      </c>
      <c r="N35" s="5">
        <f t="shared" si="16"/>
        <v>0.81081081081081086</v>
      </c>
      <c r="O35" s="5">
        <v>0.81759999999999999</v>
      </c>
      <c r="P35" s="7" t="s">
        <v>70</v>
      </c>
      <c r="Q35" s="7" t="s">
        <v>70</v>
      </c>
      <c r="R35" s="7" t="s">
        <v>70</v>
      </c>
      <c r="S35" s="1"/>
      <c r="T35" s="7" t="s">
        <v>70</v>
      </c>
    </row>
    <row r="36" spans="1:20" ht="15.6" x14ac:dyDescent="0.25">
      <c r="A36" s="36"/>
      <c r="B36" s="3" t="s">
        <v>46</v>
      </c>
      <c r="C36" s="3">
        <v>180622</v>
      </c>
      <c r="D36" s="3">
        <v>39</v>
      </c>
      <c r="E36" s="1">
        <v>30</v>
      </c>
      <c r="F36" s="6">
        <f t="shared" si="12"/>
        <v>0.76923076923076927</v>
      </c>
      <c r="G36" s="1">
        <v>27</v>
      </c>
      <c r="H36" s="6">
        <f t="shared" si="13"/>
        <v>0.69230769230769229</v>
      </c>
      <c r="I36" s="21"/>
      <c r="J36" s="22"/>
      <c r="K36" s="25" t="s">
        <v>69</v>
      </c>
      <c r="L36" s="26"/>
      <c r="M36" s="1">
        <v>30</v>
      </c>
      <c r="N36" s="5">
        <f t="shared" si="16"/>
        <v>0.76923076923076927</v>
      </c>
      <c r="O36" s="5">
        <v>0.74360000000000004</v>
      </c>
      <c r="P36" s="7" t="s">
        <v>70</v>
      </c>
      <c r="Q36" s="7" t="s">
        <v>70</v>
      </c>
      <c r="R36" s="1"/>
      <c r="S36" s="1"/>
      <c r="T36" s="7" t="s">
        <v>70</v>
      </c>
    </row>
    <row r="37" spans="1:20" ht="15.6" x14ac:dyDescent="0.25">
      <c r="A37" s="36"/>
      <c r="B37" s="3" t="s">
        <v>47</v>
      </c>
      <c r="C37" s="3">
        <v>180631</v>
      </c>
      <c r="D37" s="3">
        <v>45</v>
      </c>
      <c r="E37" s="1">
        <v>32</v>
      </c>
      <c r="F37" s="6">
        <f t="shared" si="12"/>
        <v>0.71111111111111114</v>
      </c>
      <c r="G37" s="1">
        <v>24</v>
      </c>
      <c r="H37" s="6">
        <f t="shared" si="13"/>
        <v>0.53333333333333333</v>
      </c>
      <c r="I37" s="21"/>
      <c r="J37" s="22"/>
      <c r="K37" s="1">
        <v>30</v>
      </c>
      <c r="L37" s="5">
        <f t="shared" si="15"/>
        <v>0.66666666666666663</v>
      </c>
      <c r="M37" s="1">
        <v>35</v>
      </c>
      <c r="N37" s="5">
        <f t="shared" si="16"/>
        <v>0.77777777777777779</v>
      </c>
      <c r="O37" s="5">
        <v>0.67220000000000002</v>
      </c>
      <c r="P37" s="7" t="s">
        <v>71</v>
      </c>
      <c r="Q37" s="7" t="s">
        <v>71</v>
      </c>
      <c r="R37" s="7" t="s">
        <v>71</v>
      </c>
      <c r="S37" s="1"/>
      <c r="T37" s="7" t="s">
        <v>71</v>
      </c>
    </row>
    <row r="38" spans="1:20" ht="15.6" x14ac:dyDescent="0.25">
      <c r="A38" s="36"/>
      <c r="B38" s="3" t="s">
        <v>48</v>
      </c>
      <c r="C38" s="3">
        <v>180632</v>
      </c>
      <c r="D38" s="3">
        <v>48</v>
      </c>
      <c r="E38" s="1">
        <v>44</v>
      </c>
      <c r="F38" s="6">
        <f t="shared" si="12"/>
        <v>0.91666666666666663</v>
      </c>
      <c r="G38" s="1">
        <v>41</v>
      </c>
      <c r="H38" s="6">
        <f t="shared" si="13"/>
        <v>0.85416666666666663</v>
      </c>
      <c r="I38" s="21"/>
      <c r="J38" s="22"/>
      <c r="K38" s="1">
        <v>41</v>
      </c>
      <c r="L38" s="5">
        <f t="shared" si="15"/>
        <v>0.85416666666666663</v>
      </c>
      <c r="M38" s="1">
        <v>42</v>
      </c>
      <c r="N38" s="5">
        <f t="shared" si="16"/>
        <v>0.875</v>
      </c>
      <c r="O38" s="5">
        <v>0.875</v>
      </c>
      <c r="P38" s="7" t="s">
        <v>70</v>
      </c>
      <c r="Q38" s="7" t="s">
        <v>70</v>
      </c>
      <c r="R38" s="7" t="s">
        <v>70</v>
      </c>
      <c r="S38" s="1"/>
      <c r="T38" s="7" t="s">
        <v>70</v>
      </c>
    </row>
    <row r="39" spans="1:20" ht="15.6" x14ac:dyDescent="0.25">
      <c r="A39" s="36"/>
      <c r="B39" s="3" t="s">
        <v>49</v>
      </c>
      <c r="C39" s="3">
        <v>180641</v>
      </c>
      <c r="D39" s="3">
        <v>60</v>
      </c>
      <c r="E39" s="1">
        <v>42</v>
      </c>
      <c r="F39" s="6">
        <f t="shared" si="12"/>
        <v>0.7</v>
      </c>
      <c r="G39" s="1">
        <v>33</v>
      </c>
      <c r="H39" s="6">
        <f t="shared" si="13"/>
        <v>0.55000000000000004</v>
      </c>
      <c r="I39" s="23"/>
      <c r="J39" s="24"/>
      <c r="K39" s="1">
        <v>43</v>
      </c>
      <c r="L39" s="5">
        <f t="shared" si="15"/>
        <v>0.71666666666666667</v>
      </c>
      <c r="M39" s="1">
        <v>44</v>
      </c>
      <c r="N39" s="5">
        <f t="shared" si="16"/>
        <v>0.73333333333333328</v>
      </c>
      <c r="O39" s="5">
        <v>0.67500000000000004</v>
      </c>
      <c r="P39" s="7" t="s">
        <v>70</v>
      </c>
      <c r="Q39" s="7" t="s">
        <v>70</v>
      </c>
      <c r="R39" s="7" t="s">
        <v>70</v>
      </c>
      <c r="S39" s="1"/>
      <c r="T39" s="7" t="s">
        <v>70</v>
      </c>
    </row>
    <row r="40" spans="1:20" x14ac:dyDescent="0.25">
      <c r="A40" s="36" t="s">
        <v>50</v>
      </c>
      <c r="B40" s="1" t="s">
        <v>51</v>
      </c>
      <c r="C40" s="11">
        <v>180711</v>
      </c>
      <c r="D40" s="1">
        <v>46</v>
      </c>
      <c r="E40" s="1">
        <v>39</v>
      </c>
      <c r="F40" s="6">
        <f t="shared" si="12"/>
        <v>0.84782608695652173</v>
      </c>
      <c r="G40" s="27" t="s">
        <v>91</v>
      </c>
      <c r="H40" s="28"/>
      <c r="I40" s="1">
        <v>45</v>
      </c>
      <c r="J40" s="5">
        <f t="shared" si="14"/>
        <v>0.97826086956521741</v>
      </c>
      <c r="K40" s="1">
        <v>46</v>
      </c>
      <c r="L40" s="5">
        <f t="shared" si="15"/>
        <v>1</v>
      </c>
      <c r="M40" s="1">
        <v>46</v>
      </c>
      <c r="N40" s="5">
        <f t="shared" si="16"/>
        <v>1</v>
      </c>
      <c r="O40" s="5">
        <v>0.95650000000000002</v>
      </c>
      <c r="P40" s="11" t="s">
        <v>81</v>
      </c>
      <c r="Q40" s="1"/>
      <c r="R40" s="11" t="s">
        <v>81</v>
      </c>
      <c r="S40" s="11" t="s">
        <v>82</v>
      </c>
      <c r="T40" s="11" t="s">
        <v>81</v>
      </c>
    </row>
    <row r="41" spans="1:20" x14ac:dyDescent="0.25">
      <c r="A41" s="36"/>
      <c r="B41" s="1" t="s">
        <v>52</v>
      </c>
      <c r="C41" s="11">
        <v>180712</v>
      </c>
      <c r="D41" s="1">
        <v>46</v>
      </c>
      <c r="E41" s="1">
        <v>44</v>
      </c>
      <c r="F41" s="6">
        <f t="shared" si="12"/>
        <v>0.95652173913043481</v>
      </c>
      <c r="G41" s="29"/>
      <c r="H41" s="30"/>
      <c r="I41" s="1">
        <v>44</v>
      </c>
      <c r="J41" s="5">
        <f t="shared" si="14"/>
        <v>0.95652173913043481</v>
      </c>
      <c r="K41" s="1">
        <v>45</v>
      </c>
      <c r="L41" s="5">
        <f t="shared" si="15"/>
        <v>0.97826086956521741</v>
      </c>
      <c r="M41" s="1">
        <v>46</v>
      </c>
      <c r="N41" s="5">
        <f t="shared" si="16"/>
        <v>1</v>
      </c>
      <c r="O41" s="5">
        <v>0.9728</v>
      </c>
      <c r="P41" s="11" t="s">
        <v>81</v>
      </c>
      <c r="Q41" s="1"/>
      <c r="R41" s="11" t="s">
        <v>81</v>
      </c>
      <c r="S41" s="11" t="s">
        <v>81</v>
      </c>
      <c r="T41" s="11" t="s">
        <v>81</v>
      </c>
    </row>
    <row r="42" spans="1:20" x14ac:dyDescent="0.25">
      <c r="A42" s="36"/>
      <c r="B42" s="11" t="s">
        <v>85</v>
      </c>
      <c r="C42" s="11">
        <v>180721</v>
      </c>
      <c r="D42" s="1">
        <v>45</v>
      </c>
      <c r="E42" s="1">
        <v>38</v>
      </c>
      <c r="F42" s="6">
        <f t="shared" si="12"/>
        <v>0.84444444444444444</v>
      </c>
      <c r="G42" s="1">
        <v>44</v>
      </c>
      <c r="H42" s="6">
        <f t="shared" si="13"/>
        <v>0.97777777777777775</v>
      </c>
      <c r="I42" s="1">
        <v>42</v>
      </c>
      <c r="J42" s="5">
        <f t="shared" si="14"/>
        <v>0.93333333333333335</v>
      </c>
      <c r="K42" s="31" t="s">
        <v>91</v>
      </c>
      <c r="L42" s="32"/>
      <c r="M42" s="17" t="s">
        <v>91</v>
      </c>
      <c r="N42" s="18"/>
      <c r="O42" s="5">
        <v>0.91849999999999998</v>
      </c>
      <c r="P42" s="11" t="s">
        <v>82</v>
      </c>
      <c r="Q42" s="11" t="s">
        <v>82</v>
      </c>
      <c r="R42" s="11" t="s">
        <v>81</v>
      </c>
      <c r="S42" s="1"/>
      <c r="T42" s="11"/>
    </row>
    <row r="43" spans="1:20" x14ac:dyDescent="0.25">
      <c r="A43" s="36"/>
      <c r="B43" s="11" t="s">
        <v>86</v>
      </c>
      <c r="C43" s="11">
        <v>180722</v>
      </c>
      <c r="D43" s="1">
        <v>45</v>
      </c>
      <c r="E43" s="1">
        <v>40</v>
      </c>
      <c r="F43" s="6">
        <f t="shared" si="12"/>
        <v>0.88888888888888884</v>
      </c>
      <c r="G43" s="1">
        <v>44</v>
      </c>
      <c r="H43" s="6">
        <f t="shared" si="13"/>
        <v>0.97777777777777775</v>
      </c>
      <c r="I43" s="1">
        <v>44</v>
      </c>
      <c r="J43" s="5">
        <f t="shared" si="14"/>
        <v>0.97777777777777775</v>
      </c>
      <c r="K43" s="33"/>
      <c r="L43" s="34"/>
      <c r="M43" s="1">
        <v>45</v>
      </c>
      <c r="N43" s="5">
        <f t="shared" si="16"/>
        <v>1</v>
      </c>
      <c r="O43" s="5">
        <v>0.96109999999999995</v>
      </c>
      <c r="P43" s="11" t="s">
        <v>82</v>
      </c>
      <c r="Q43" s="11" t="s">
        <v>82</v>
      </c>
      <c r="R43" s="11" t="s">
        <v>81</v>
      </c>
      <c r="S43" s="1"/>
      <c r="T43" s="11" t="s">
        <v>81</v>
      </c>
    </row>
    <row r="44" spans="1:20" x14ac:dyDescent="0.25">
      <c r="A44" s="36"/>
      <c r="B44" s="11" t="s">
        <v>87</v>
      </c>
      <c r="C44" s="11">
        <v>180725</v>
      </c>
      <c r="D44" s="1">
        <v>43</v>
      </c>
      <c r="E44" s="1">
        <v>40</v>
      </c>
      <c r="F44" s="6">
        <f t="shared" si="12"/>
        <v>0.93023255813953487</v>
      </c>
      <c r="G44" s="31" t="s">
        <v>91</v>
      </c>
      <c r="H44" s="32"/>
      <c r="I44" s="1">
        <v>42</v>
      </c>
      <c r="J44" s="5">
        <f t="shared" si="14"/>
        <v>0.97674418604651159</v>
      </c>
      <c r="K44" s="1">
        <v>42</v>
      </c>
      <c r="L44" s="5">
        <f t="shared" si="15"/>
        <v>0.97674418604651159</v>
      </c>
      <c r="M44" s="1">
        <v>43</v>
      </c>
      <c r="N44" s="5">
        <f t="shared" si="16"/>
        <v>1</v>
      </c>
      <c r="O44" s="5">
        <v>0.97089999999999999</v>
      </c>
      <c r="P44" s="11" t="s">
        <v>81</v>
      </c>
      <c r="Q44" s="1"/>
      <c r="R44" s="11" t="s">
        <v>81</v>
      </c>
      <c r="S44" s="11" t="s">
        <v>81</v>
      </c>
      <c r="T44" s="11" t="s">
        <v>82</v>
      </c>
    </row>
    <row r="45" spans="1:20" x14ac:dyDescent="0.25">
      <c r="A45" s="36"/>
      <c r="B45" s="11" t="s">
        <v>88</v>
      </c>
      <c r="C45" s="11">
        <v>180731</v>
      </c>
      <c r="D45" s="1">
        <v>42</v>
      </c>
      <c r="E45" s="1">
        <v>40</v>
      </c>
      <c r="F45" s="6">
        <f t="shared" si="12"/>
        <v>0.95238095238095233</v>
      </c>
      <c r="G45" s="33"/>
      <c r="H45" s="34"/>
      <c r="I45" s="1">
        <v>38</v>
      </c>
      <c r="J45" s="5">
        <f t="shared" si="14"/>
        <v>0.90476190476190477</v>
      </c>
      <c r="K45" s="1">
        <v>39</v>
      </c>
      <c r="L45" s="5">
        <f t="shared" si="15"/>
        <v>0.9285714285714286</v>
      </c>
      <c r="M45" s="1">
        <v>42</v>
      </c>
      <c r="N45" s="5">
        <f t="shared" si="16"/>
        <v>1</v>
      </c>
      <c r="O45" s="5">
        <v>0.94640000000000002</v>
      </c>
      <c r="P45" s="11" t="s">
        <v>82</v>
      </c>
      <c r="Q45" s="1"/>
      <c r="R45" s="11" t="s">
        <v>81</v>
      </c>
      <c r="S45" s="11" t="s">
        <v>82</v>
      </c>
      <c r="T45" s="11" t="s">
        <v>82</v>
      </c>
    </row>
    <row r="46" spans="1:20" x14ac:dyDescent="0.25">
      <c r="A46" s="36"/>
      <c r="B46" s="11" t="s">
        <v>89</v>
      </c>
      <c r="C46" s="11">
        <v>180741</v>
      </c>
      <c r="D46" s="1">
        <v>34</v>
      </c>
      <c r="E46" s="1">
        <v>33</v>
      </c>
      <c r="F46" s="6">
        <f t="shared" si="12"/>
        <v>0.97058823529411764</v>
      </c>
      <c r="G46" s="1">
        <v>34</v>
      </c>
      <c r="H46" s="6">
        <f t="shared" si="13"/>
        <v>1</v>
      </c>
      <c r="I46" s="1">
        <v>33</v>
      </c>
      <c r="J46" s="5">
        <f t="shared" si="14"/>
        <v>0.97058823529411764</v>
      </c>
      <c r="K46" s="45" t="s">
        <v>74</v>
      </c>
      <c r="L46" s="46"/>
      <c r="M46" s="1">
        <v>34</v>
      </c>
      <c r="N46" s="5">
        <f t="shared" si="16"/>
        <v>1</v>
      </c>
      <c r="O46" s="5">
        <v>0.98529999999999995</v>
      </c>
      <c r="P46" s="11" t="s">
        <v>81</v>
      </c>
      <c r="Q46" s="11" t="s">
        <v>82</v>
      </c>
      <c r="R46" s="11" t="s">
        <v>81</v>
      </c>
      <c r="S46" s="1"/>
      <c r="T46" s="11" t="s">
        <v>81</v>
      </c>
    </row>
    <row r="47" spans="1:20" x14ac:dyDescent="0.25">
      <c r="A47" s="36"/>
      <c r="B47" s="11" t="s">
        <v>90</v>
      </c>
      <c r="C47" s="11">
        <v>180742</v>
      </c>
      <c r="D47" s="1">
        <v>34</v>
      </c>
      <c r="E47" s="1">
        <v>33</v>
      </c>
      <c r="F47" s="6">
        <f t="shared" si="12"/>
        <v>0.97058823529411764</v>
      </c>
      <c r="G47" s="1">
        <v>34</v>
      </c>
      <c r="H47" s="6">
        <f t="shared" si="13"/>
        <v>1</v>
      </c>
      <c r="I47" s="1">
        <v>33</v>
      </c>
      <c r="J47" s="5">
        <f t="shared" si="14"/>
        <v>0.97058823529411764</v>
      </c>
      <c r="K47" s="1">
        <v>34</v>
      </c>
      <c r="L47" s="5">
        <f t="shared" si="15"/>
        <v>1</v>
      </c>
      <c r="M47" s="1">
        <v>34</v>
      </c>
      <c r="N47" s="5">
        <f t="shared" si="16"/>
        <v>1</v>
      </c>
      <c r="O47" s="5">
        <f t="shared" si="17"/>
        <v>0.9882352941176471</v>
      </c>
      <c r="P47" s="11" t="s">
        <v>81</v>
      </c>
      <c r="Q47" s="11" t="s">
        <v>81</v>
      </c>
      <c r="R47" s="11" t="s">
        <v>81</v>
      </c>
      <c r="S47" s="11" t="s">
        <v>82</v>
      </c>
      <c r="T47" s="11" t="s">
        <v>81</v>
      </c>
    </row>
    <row r="48" spans="1:20" ht="15.6" x14ac:dyDescent="0.25">
      <c r="A48" s="36" t="s">
        <v>53</v>
      </c>
      <c r="B48" s="2" t="s">
        <v>54</v>
      </c>
      <c r="C48" s="13">
        <v>180811</v>
      </c>
      <c r="D48" s="2">
        <v>30</v>
      </c>
      <c r="E48" s="1">
        <v>27</v>
      </c>
      <c r="F48" s="6">
        <f t="shared" si="12"/>
        <v>0.9</v>
      </c>
      <c r="G48" s="1">
        <v>30</v>
      </c>
      <c r="H48" s="6">
        <f t="shared" si="13"/>
        <v>1</v>
      </c>
      <c r="I48" s="1">
        <v>29</v>
      </c>
      <c r="J48" s="5">
        <f t="shared" si="14"/>
        <v>0.96666666666666667</v>
      </c>
      <c r="K48" s="17" t="s">
        <v>84</v>
      </c>
      <c r="L48" s="41"/>
      <c r="M48" s="1">
        <v>30</v>
      </c>
      <c r="N48" s="5">
        <f t="shared" si="16"/>
        <v>1</v>
      </c>
      <c r="O48" s="5">
        <f>(F48+H48+N48)/3</f>
        <v>0.96666666666666667</v>
      </c>
      <c r="P48" s="11" t="s">
        <v>81</v>
      </c>
      <c r="Q48" s="11" t="s">
        <v>81</v>
      </c>
      <c r="R48" s="11" t="s">
        <v>81</v>
      </c>
      <c r="S48" s="1"/>
      <c r="T48" s="11" t="s">
        <v>81</v>
      </c>
    </row>
    <row r="49" spans="1:20" ht="15.6" x14ac:dyDescent="0.25">
      <c r="A49" s="36"/>
      <c r="B49" s="2" t="s">
        <v>55</v>
      </c>
      <c r="C49" s="13">
        <v>180812</v>
      </c>
      <c r="D49" s="2">
        <v>32</v>
      </c>
      <c r="E49" s="1">
        <v>32</v>
      </c>
      <c r="F49" s="6">
        <f t="shared" si="12"/>
        <v>1</v>
      </c>
      <c r="G49" s="1">
        <v>31</v>
      </c>
      <c r="H49" s="6">
        <f t="shared" si="13"/>
        <v>0.96875</v>
      </c>
      <c r="I49" s="1">
        <v>32</v>
      </c>
      <c r="J49" s="5">
        <f t="shared" si="14"/>
        <v>1</v>
      </c>
      <c r="K49" s="1">
        <v>32</v>
      </c>
      <c r="L49" s="5">
        <f t="shared" si="15"/>
        <v>1</v>
      </c>
      <c r="M49" s="1">
        <v>32</v>
      </c>
      <c r="N49" s="5">
        <f t="shared" si="16"/>
        <v>1</v>
      </c>
      <c r="O49" s="5">
        <f>(F49+H49+N49)/3</f>
        <v>0.98958333333333337</v>
      </c>
      <c r="P49" s="11" t="s">
        <v>81</v>
      </c>
      <c r="Q49" s="11" t="s">
        <v>81</v>
      </c>
      <c r="R49" s="11" t="s">
        <v>82</v>
      </c>
      <c r="S49" s="11" t="s">
        <v>81</v>
      </c>
      <c r="T49" s="11" t="s">
        <v>82</v>
      </c>
    </row>
    <row r="50" spans="1:20" ht="15.6" x14ac:dyDescent="0.25">
      <c r="A50" s="36"/>
      <c r="B50" s="2" t="s">
        <v>56</v>
      </c>
      <c r="C50" s="13">
        <v>180821</v>
      </c>
      <c r="D50" s="2">
        <v>43</v>
      </c>
      <c r="E50" s="1">
        <v>40</v>
      </c>
      <c r="F50" s="6">
        <f t="shared" si="12"/>
        <v>0.93023255813953487</v>
      </c>
      <c r="G50" s="1">
        <v>43</v>
      </c>
      <c r="H50" s="6">
        <f t="shared" si="13"/>
        <v>1</v>
      </c>
      <c r="I50" s="1">
        <v>43</v>
      </c>
      <c r="J50" s="5">
        <f t="shared" si="14"/>
        <v>1</v>
      </c>
      <c r="K50" s="1">
        <v>43</v>
      </c>
      <c r="L50" s="5">
        <f t="shared" si="15"/>
        <v>1</v>
      </c>
      <c r="M50" s="1">
        <v>43</v>
      </c>
      <c r="N50" s="5">
        <f t="shared" si="16"/>
        <v>1</v>
      </c>
      <c r="O50" s="5">
        <f t="shared" si="17"/>
        <v>0.98604651162790691</v>
      </c>
      <c r="P50" s="11" t="s">
        <v>81</v>
      </c>
      <c r="Q50" s="11" t="s">
        <v>81</v>
      </c>
      <c r="R50" s="11" t="s">
        <v>81</v>
      </c>
      <c r="S50" s="11" t="s">
        <v>81</v>
      </c>
      <c r="T50" s="11" t="s">
        <v>82</v>
      </c>
    </row>
    <row r="51" spans="1:20" ht="15.6" x14ac:dyDescent="0.25">
      <c r="A51" s="36"/>
      <c r="B51" s="2" t="s">
        <v>57</v>
      </c>
      <c r="C51" s="13">
        <v>180822</v>
      </c>
      <c r="D51" s="2">
        <v>41</v>
      </c>
      <c r="E51" s="1">
        <v>39</v>
      </c>
      <c r="F51" s="6">
        <f t="shared" si="12"/>
        <v>0.95121951219512191</v>
      </c>
      <c r="G51" s="1">
        <v>41</v>
      </c>
      <c r="H51" s="6">
        <f t="shared" si="13"/>
        <v>1</v>
      </c>
      <c r="I51" s="1">
        <v>40</v>
      </c>
      <c r="J51" s="5">
        <f t="shared" si="14"/>
        <v>0.97560975609756095</v>
      </c>
      <c r="K51" s="1">
        <v>40</v>
      </c>
      <c r="L51" s="5">
        <f t="shared" si="15"/>
        <v>0.97560975609756095</v>
      </c>
      <c r="M51" s="1">
        <v>38</v>
      </c>
      <c r="N51" s="5">
        <f t="shared" si="16"/>
        <v>0.92682926829268297</v>
      </c>
      <c r="O51" s="5">
        <f t="shared" si="17"/>
        <v>0.96585365853658534</v>
      </c>
      <c r="P51" s="11" t="s">
        <v>81</v>
      </c>
      <c r="Q51" s="11" t="s">
        <v>81</v>
      </c>
      <c r="R51" s="11" t="s">
        <v>81</v>
      </c>
      <c r="S51" s="11" t="s">
        <v>81</v>
      </c>
      <c r="T51" s="11" t="s">
        <v>81</v>
      </c>
    </row>
    <row r="52" spans="1:20" x14ac:dyDescent="0.25">
      <c r="A52" s="36" t="s">
        <v>58</v>
      </c>
      <c r="B52" s="1" t="s">
        <v>72</v>
      </c>
      <c r="C52" s="1">
        <v>180911</v>
      </c>
      <c r="D52" s="1">
        <v>40</v>
      </c>
      <c r="E52" s="1">
        <v>40</v>
      </c>
      <c r="F52" s="6">
        <f t="shared" si="12"/>
        <v>1</v>
      </c>
      <c r="G52" s="31" t="s">
        <v>73</v>
      </c>
      <c r="H52" s="32"/>
      <c r="I52" s="1">
        <v>40</v>
      </c>
      <c r="J52" s="5">
        <f>I52/D52</f>
        <v>1</v>
      </c>
      <c r="K52" s="44" t="s">
        <v>74</v>
      </c>
      <c r="L52" s="20"/>
      <c r="M52" s="10">
        <v>40</v>
      </c>
      <c r="N52" s="5">
        <f t="shared" si="16"/>
        <v>1</v>
      </c>
      <c r="O52" s="5">
        <v>1</v>
      </c>
      <c r="P52" s="11" t="s">
        <v>71</v>
      </c>
      <c r="Q52" s="1"/>
      <c r="R52" s="11" t="s">
        <v>81</v>
      </c>
      <c r="S52" s="1"/>
      <c r="T52" s="11" t="s">
        <v>62</v>
      </c>
    </row>
    <row r="53" spans="1:20" x14ac:dyDescent="0.25">
      <c r="A53" s="36"/>
      <c r="B53" s="1" t="s">
        <v>59</v>
      </c>
      <c r="C53" s="1">
        <v>180912</v>
      </c>
      <c r="D53" s="1">
        <v>37</v>
      </c>
      <c r="E53" s="1">
        <v>37</v>
      </c>
      <c r="F53" s="6">
        <f t="shared" si="12"/>
        <v>1</v>
      </c>
      <c r="G53" s="42"/>
      <c r="H53" s="43"/>
      <c r="I53" s="1">
        <v>37</v>
      </c>
      <c r="J53" s="5">
        <f>I53/D53</f>
        <v>1</v>
      </c>
      <c r="K53" s="21"/>
      <c r="L53" s="22"/>
      <c r="M53" s="9">
        <v>37</v>
      </c>
      <c r="N53" s="5">
        <f t="shared" si="16"/>
        <v>1</v>
      </c>
      <c r="O53" s="5">
        <v>1</v>
      </c>
      <c r="P53" s="1" t="s">
        <v>75</v>
      </c>
      <c r="Q53" s="1"/>
      <c r="R53" s="1" t="s">
        <v>75</v>
      </c>
      <c r="S53" s="1"/>
      <c r="T53" s="11" t="s">
        <v>62</v>
      </c>
    </row>
    <row r="54" spans="1:20" x14ac:dyDescent="0.25">
      <c r="A54" s="36"/>
      <c r="B54" s="1" t="s">
        <v>76</v>
      </c>
      <c r="C54" s="1">
        <v>180921</v>
      </c>
      <c r="D54" s="1">
        <v>43</v>
      </c>
      <c r="E54" s="1">
        <v>42</v>
      </c>
      <c r="F54" s="6">
        <f t="shared" si="12"/>
        <v>0.97674418604651159</v>
      </c>
      <c r="G54" s="33"/>
      <c r="H54" s="34"/>
      <c r="I54" s="1">
        <v>43</v>
      </c>
      <c r="J54" s="5">
        <f>I54/D54</f>
        <v>1</v>
      </c>
      <c r="K54" s="21"/>
      <c r="L54" s="22"/>
      <c r="M54" s="1">
        <v>42</v>
      </c>
      <c r="N54" s="5">
        <f t="shared" si="16"/>
        <v>0.97674418604651159</v>
      </c>
      <c r="O54" s="5">
        <v>0.98450000000000004</v>
      </c>
      <c r="P54" s="1" t="s">
        <v>75</v>
      </c>
      <c r="Q54" s="1"/>
      <c r="R54" s="1" t="s">
        <v>75</v>
      </c>
      <c r="S54" s="1"/>
      <c r="T54" s="1" t="s">
        <v>75</v>
      </c>
    </row>
    <row r="55" spans="1:20" x14ac:dyDescent="0.25">
      <c r="A55" s="36"/>
      <c r="B55" s="1" t="s">
        <v>77</v>
      </c>
      <c r="C55" s="1">
        <v>180922</v>
      </c>
      <c r="D55" s="1">
        <v>44</v>
      </c>
      <c r="E55" s="1">
        <v>44</v>
      </c>
      <c r="F55" s="6">
        <f t="shared" si="12"/>
        <v>1</v>
      </c>
      <c r="G55" s="1">
        <v>44</v>
      </c>
      <c r="H55" s="6">
        <f t="shared" ref="H55:H57" si="19">G55/D55</f>
        <v>1</v>
      </c>
      <c r="I55" s="44" t="s">
        <v>74</v>
      </c>
      <c r="J55" s="20"/>
      <c r="K55" s="21"/>
      <c r="L55" s="22"/>
      <c r="M55" s="12">
        <v>44</v>
      </c>
      <c r="N55" s="5">
        <f>M55/D55</f>
        <v>1</v>
      </c>
      <c r="O55" s="5">
        <f>(H55+F55)/2</f>
        <v>1</v>
      </c>
      <c r="P55" s="1" t="s">
        <v>75</v>
      </c>
      <c r="Q55" s="1" t="s">
        <v>75</v>
      </c>
      <c r="R55" s="1"/>
      <c r="S55" s="1"/>
      <c r="T55" s="11" t="s">
        <v>62</v>
      </c>
    </row>
    <row r="56" spans="1:20" x14ac:dyDescent="0.25">
      <c r="A56" s="36"/>
      <c r="B56" s="1" t="s">
        <v>78</v>
      </c>
      <c r="C56" s="1">
        <v>180931</v>
      </c>
      <c r="D56" s="1">
        <v>45</v>
      </c>
      <c r="E56" s="1">
        <v>45</v>
      </c>
      <c r="F56" s="6">
        <f t="shared" si="12"/>
        <v>1</v>
      </c>
      <c r="G56" s="1">
        <v>45</v>
      </c>
      <c r="H56" s="6">
        <f t="shared" si="19"/>
        <v>1</v>
      </c>
      <c r="I56" s="21"/>
      <c r="J56" s="22"/>
      <c r="K56" s="21"/>
      <c r="L56" s="22"/>
      <c r="M56" s="1">
        <v>45</v>
      </c>
      <c r="N56" s="5">
        <f>M56/D56</f>
        <v>1</v>
      </c>
      <c r="O56" s="5">
        <f>(N56+H56+F56)/3</f>
        <v>1</v>
      </c>
      <c r="P56" s="1" t="s">
        <v>75</v>
      </c>
      <c r="Q56" s="1" t="s">
        <v>75</v>
      </c>
      <c r="R56" s="1"/>
      <c r="S56" s="1"/>
      <c r="T56" s="11" t="s">
        <v>62</v>
      </c>
    </row>
    <row r="57" spans="1:20" x14ac:dyDescent="0.25">
      <c r="A57" s="36"/>
      <c r="B57" s="1" t="s">
        <v>79</v>
      </c>
      <c r="C57" s="1">
        <v>180932</v>
      </c>
      <c r="D57" s="1">
        <v>44</v>
      </c>
      <c r="E57" s="1">
        <v>44</v>
      </c>
      <c r="F57" s="6">
        <f t="shared" si="12"/>
        <v>1</v>
      </c>
      <c r="G57" s="1">
        <v>44</v>
      </c>
      <c r="H57" s="6">
        <f t="shared" si="19"/>
        <v>1</v>
      </c>
      <c r="I57" s="23"/>
      <c r="J57" s="24"/>
      <c r="K57" s="23"/>
      <c r="L57" s="24"/>
      <c r="M57" s="1">
        <v>44</v>
      </c>
      <c r="N57" s="5">
        <v>1</v>
      </c>
      <c r="O57" s="5">
        <v>1</v>
      </c>
      <c r="P57" s="1" t="s">
        <v>75</v>
      </c>
      <c r="Q57" s="1" t="s">
        <v>75</v>
      </c>
      <c r="R57" s="1"/>
      <c r="S57" s="1"/>
      <c r="T57" s="11" t="s">
        <v>62</v>
      </c>
    </row>
    <row r="58" spans="1:20" ht="14.4" x14ac:dyDescent="0.25">
      <c r="A58" s="36" t="s">
        <v>60</v>
      </c>
      <c r="B58" s="2" t="s">
        <v>61</v>
      </c>
      <c r="C58" s="2">
        <v>181011</v>
      </c>
      <c r="D58" s="2">
        <v>39</v>
      </c>
      <c r="E58" s="1">
        <v>39</v>
      </c>
      <c r="F58" s="6">
        <f t="shared" si="12"/>
        <v>1</v>
      </c>
      <c r="G58" s="1">
        <v>38</v>
      </c>
      <c r="H58" s="6">
        <f t="shared" si="13"/>
        <v>0.97435897435897434</v>
      </c>
      <c r="I58" s="1">
        <v>39</v>
      </c>
      <c r="J58" s="5">
        <f t="shared" si="14"/>
        <v>1</v>
      </c>
      <c r="K58" s="1">
        <v>39</v>
      </c>
      <c r="L58" s="5">
        <f t="shared" si="15"/>
        <v>1</v>
      </c>
      <c r="M58" s="1">
        <v>39</v>
      </c>
      <c r="N58" s="5">
        <f t="shared" si="16"/>
        <v>1</v>
      </c>
      <c r="O58" s="5">
        <f t="shared" si="17"/>
        <v>0.99487179487179489</v>
      </c>
      <c r="P58" s="11" t="s">
        <v>81</v>
      </c>
      <c r="Q58" s="11" t="s">
        <v>81</v>
      </c>
      <c r="R58" s="11" t="s">
        <v>82</v>
      </c>
      <c r="S58" s="11" t="s">
        <v>81</v>
      </c>
      <c r="T58" s="11" t="s">
        <v>81</v>
      </c>
    </row>
    <row r="59" spans="1:20" ht="14.4" x14ac:dyDescent="0.25">
      <c r="A59" s="36"/>
      <c r="B59" s="2" t="s">
        <v>61</v>
      </c>
      <c r="C59" s="2">
        <v>181012</v>
      </c>
      <c r="D59" s="2">
        <v>38</v>
      </c>
      <c r="E59" s="1">
        <v>38</v>
      </c>
      <c r="F59" s="6">
        <f t="shared" si="12"/>
        <v>1</v>
      </c>
      <c r="G59" s="1">
        <v>38</v>
      </c>
      <c r="H59" s="6">
        <f t="shared" si="13"/>
        <v>1</v>
      </c>
      <c r="I59" s="1">
        <v>38</v>
      </c>
      <c r="J59" s="5">
        <f t="shared" si="14"/>
        <v>1</v>
      </c>
      <c r="K59" s="1">
        <v>37</v>
      </c>
      <c r="L59" s="5">
        <f t="shared" si="15"/>
        <v>0.97368421052631582</v>
      </c>
      <c r="M59" s="1">
        <v>37</v>
      </c>
      <c r="N59" s="5">
        <f t="shared" si="16"/>
        <v>0.97368421052631582</v>
      </c>
      <c r="O59" s="5">
        <f t="shared" si="17"/>
        <v>0.98947368421052639</v>
      </c>
      <c r="P59" s="11" t="s">
        <v>81</v>
      </c>
      <c r="Q59" s="11" t="s">
        <v>82</v>
      </c>
      <c r="R59" s="11" t="s">
        <v>81</v>
      </c>
      <c r="S59" s="11" t="s">
        <v>81</v>
      </c>
      <c r="T59" s="11" t="s">
        <v>81</v>
      </c>
    </row>
  </sheetData>
  <mergeCells count="37">
    <mergeCell ref="E18:F18"/>
    <mergeCell ref="K21:L21"/>
    <mergeCell ref="K22:L22"/>
    <mergeCell ref="M20:N20"/>
    <mergeCell ref="I26:J26"/>
    <mergeCell ref="I29:J29"/>
    <mergeCell ref="K48:L48"/>
    <mergeCell ref="A58:A59"/>
    <mergeCell ref="A4:A9"/>
    <mergeCell ref="A10:A14"/>
    <mergeCell ref="A15:A19"/>
    <mergeCell ref="A20:A23"/>
    <mergeCell ref="A24:A31"/>
    <mergeCell ref="A32:A39"/>
    <mergeCell ref="A40:A47"/>
    <mergeCell ref="A48:A51"/>
    <mergeCell ref="G52:H54"/>
    <mergeCell ref="K52:L57"/>
    <mergeCell ref="I55:J57"/>
    <mergeCell ref="A52:A57"/>
    <mergeCell ref="K46:L46"/>
    <mergeCell ref="A1:T1"/>
    <mergeCell ref="B2:C2"/>
    <mergeCell ref="D2:N2"/>
    <mergeCell ref="O2:T2"/>
    <mergeCell ref="E3:F3"/>
    <mergeCell ref="G3:H3"/>
    <mergeCell ref="I3:J3"/>
    <mergeCell ref="K3:L3"/>
    <mergeCell ref="M3:N3"/>
    <mergeCell ref="P3:T3"/>
    <mergeCell ref="M42:N42"/>
    <mergeCell ref="I32:J39"/>
    <mergeCell ref="K36:L36"/>
    <mergeCell ref="G40:H41"/>
    <mergeCell ref="G44:H45"/>
    <mergeCell ref="K42:L43"/>
  </mergeCells>
  <phoneticPr fontId="8" type="noConversion"/>
  <pageMargins left="0.69930555555555596" right="0.6993055555555559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54060</cp:lastModifiedBy>
  <dcterms:created xsi:type="dcterms:W3CDTF">2017-10-26T16:53:00Z</dcterms:created>
  <dcterms:modified xsi:type="dcterms:W3CDTF">2019-03-15T10:01:28Z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2052-9.3.1</vt:lpwstr>
  </property>
  <property fmtid="{D5CDD505-2E9C-101B-9397-08002B2CF9AE}" pid="3" name="KSORubyTemplateID">
    <vt:lpwstr>11</vt:lpwstr>
  </property>
</Properties>
</file>