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<sst xmlns="http://schemas.openxmlformats.org/spreadsheetml/2006/main" count="39">
  <si>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晚自习考勤汇总表</t>
  </si>
  <si>
    <t>考勤人：</t>
  </si>
  <si>
    <t>防灾科技学院学生会学习部</t>
  </si>
  <si>
    <t>日期：2015年5月22日</t>
  </si>
  <si>
    <t>系别</t>
  </si>
  <si>
    <t>教室</t>
  </si>
  <si>
    <t>班级</t>
  </si>
  <si>
    <t>应到人数</t>
  </si>
  <si>
    <t>周日（5月15日）</t>
  </si>
  <si>
    <t>周二（5月17日）</t>
  </si>
  <si>
    <t>周三（5月18日）</t>
  </si>
  <si>
    <t>周出勤率</t>
  </si>
  <si>
    <t>地震科学系</t>
  </si>
  <si>
    <t>上课</t>
  </si>
  <si>
    <t>防灾工程系</t>
  </si>
  <si>
    <t>防灾仪器系</t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</si>
  <si>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</si>
  <si>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102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</si>
  <si>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</si>
  <si>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s21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</si>
  <si>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202</t>
    </r>
  </si>
  <si>
    <t>灾害信息工程系</t>
  </si>
  <si>
    <t>经济管理学</t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</si>
  <si>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</si>
  <si>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</si>
  <si>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#107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</si>
  <si>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#109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</si>
  <si>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</si>
  <si>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</si>
  <si>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#207</t>
    </r>
  </si>
  <si>
    <t>4#209</t>
  </si>
  <si>
    <t>人文社科系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</si>
  <si>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</si>
  <si>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n25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</si>
  <si>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</si>
  <si>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s12</t>
    </r>
  </si>
  <si>
    <t>外语系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</si>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</sst>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2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4" borderId="23" applyNumberFormat="0" applyAlignment="0" applyProtection="0">
      <alignment vertical="center"/>
    </xf>
    <xf numFmtId="0" fontId="19" fillId="14" borderId="20" applyNumberFormat="0" applyAlignment="0" applyProtection="0">
      <alignment vertical="center"/>
    </xf>
    <xf numFmtId="0" fontId="9" fillId="7" borderId="2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5" xfId="1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15" xfId="11" applyFont="1" applyBorder="1" applyAlignment="1">
      <alignment horizontal="center" vertical="center"/>
    </xf>
    <xf numFmtId="10" fontId="2" fillId="0" borderId="16" xfId="0" applyNumberFormat="1" applyFont="1" applyBorder="1" applyAlignment="1">
      <alignment horizontal="center" vertical="center"/>
    </xf>
    <xf numFmtId="10" fontId="2" fillId="0" borderId="17" xfId="0" applyNumberFormat="1" applyFont="1" applyBorder="1" applyAlignment="1">
      <alignment horizontal="center" vertical="center"/>
    </xf>
    <xf numFmtId="0" fontId="2" fillId="0" borderId="5" xfId="11" applyNumberFormat="1" applyFont="1" applyFill="1" applyBorder="1" applyAlignment="1" applyProtection="1">
      <alignment horizontal="center" vertical="center"/>
    </xf>
    <xf numFmtId="9" fontId="2" fillId="0" borderId="5" xfId="11" applyFont="1" applyFill="1" applyBorder="1" applyAlignment="1" applyProtection="1">
      <alignment horizontal="center" vertical="center"/>
    </xf>
    <xf numFmtId="9" fontId="2" fillId="0" borderId="15" xfId="11" applyFont="1" applyFill="1" applyBorder="1" applyAlignment="1" applyProtection="1">
      <alignment horizontal="center" vertical="center"/>
    </xf>
    <xf numFmtId="10" fontId="2" fillId="0" borderId="18" xfId="0" applyNumberFormat="1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4"/>
  <sheetViews>
    <sheetView tabSelected="1" zoomScale="130" zoomScaleNormal="130" workbookViewId="0">
      <selection activeCell="L53" sqref="L53"/>
    </sheetView>
  </sheetViews>
  <sheetFormatPr defaultColWidth="9" defaultRowHeight="13.5"/>
  <cols>
    <col min="1" max="1" width="15.0916666666667" style="1" customWidth="1"/>
    <col min="2" max="2" width="8.63333333333333" style="1" customWidth="1"/>
    <col min="3" max="3" width="10.6333333333333" style="1" customWidth="1"/>
    <col min="4" max="4" width="8.63333333333333" style="1" customWidth="1"/>
    <col min="5" max="9" width="7.63333333333333" style="1" customWidth="1"/>
    <col min="10" max="10" width="7.63333333333333" style="2" customWidth="1"/>
    <col min="11" max="11" width="7.63333333333333" style="1" customWidth="1"/>
  </cols>
  <sheetData>
    <row r="1" ht="1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5" t="s">
        <v>2</v>
      </c>
      <c r="C2" s="5"/>
      <c r="D2" s="5"/>
      <c r="E2" s="5"/>
      <c r="F2" s="5"/>
      <c r="G2" s="6"/>
      <c r="H2" s="6"/>
      <c r="I2" s="6" t="s">
        <v>3</v>
      </c>
      <c r="J2" s="6"/>
      <c r="K2" s="6"/>
    </row>
    <row r="3" ht="10" customHeight="1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/>
      <c r="G3" s="8" t="s">
        <v>9</v>
      </c>
      <c r="H3" s="8"/>
      <c r="I3" s="8" t="s">
        <v>10</v>
      </c>
      <c r="J3" s="8"/>
      <c r="K3" s="26" t="s">
        <v>11</v>
      </c>
    </row>
    <row r="4" ht="10" customHeight="1" spans="1:11">
      <c r="A4" s="9" t="s">
        <v>12</v>
      </c>
      <c r="B4" s="10">
        <v>312</v>
      </c>
      <c r="C4" s="10">
        <v>1550111</v>
      </c>
      <c r="D4" s="10">
        <v>34</v>
      </c>
      <c r="E4" s="10">
        <v>28</v>
      </c>
      <c r="F4" s="11">
        <f>E4/D4</f>
        <v>0.823529411764706</v>
      </c>
      <c r="G4" s="12" t="s">
        <v>13</v>
      </c>
      <c r="H4" s="13"/>
      <c r="I4" s="10">
        <v>29</v>
      </c>
      <c r="J4" s="11">
        <f>I4/D4</f>
        <v>0.852941176470588</v>
      </c>
      <c r="K4" s="27">
        <f>(J4+F4)/2</f>
        <v>0.838235294117647</v>
      </c>
    </row>
    <row r="5" ht="10" customHeight="1" spans="1:11">
      <c r="A5" s="9" t="s">
        <v>12</v>
      </c>
      <c r="B5" s="10"/>
      <c r="C5" s="10">
        <v>1550112</v>
      </c>
      <c r="D5" s="10">
        <v>29</v>
      </c>
      <c r="E5" s="10">
        <v>20</v>
      </c>
      <c r="F5" s="11">
        <f t="shared" ref="F5:F53" si="0">E5/D5</f>
        <v>0.689655172413793</v>
      </c>
      <c r="G5" s="10">
        <v>19</v>
      </c>
      <c r="H5" s="14">
        <f t="shared" ref="H5:H45" si="1">G5/D5</f>
        <v>0.655172413793103</v>
      </c>
      <c r="I5" s="12" t="s">
        <v>13</v>
      </c>
      <c r="J5" s="13"/>
      <c r="K5" s="27">
        <f>(H5+F5)/2</f>
        <v>0.672413793103448</v>
      </c>
    </row>
    <row r="6" ht="10" customHeight="1" spans="1:11">
      <c r="A6" s="9" t="s">
        <v>12</v>
      </c>
      <c r="B6" s="10">
        <v>306</v>
      </c>
      <c r="C6" s="10">
        <v>1550121</v>
      </c>
      <c r="D6" s="10">
        <v>33</v>
      </c>
      <c r="E6" s="10">
        <v>24</v>
      </c>
      <c r="F6" s="11">
        <f t="shared" si="0"/>
        <v>0.727272727272727</v>
      </c>
      <c r="G6" s="10">
        <v>27</v>
      </c>
      <c r="H6" s="14">
        <f t="shared" si="1"/>
        <v>0.818181818181818</v>
      </c>
      <c r="I6" s="10">
        <v>24</v>
      </c>
      <c r="J6" s="11">
        <f t="shared" ref="J5:J43" si="2">I6/D6</f>
        <v>0.727272727272727</v>
      </c>
      <c r="K6" s="27">
        <f>(J6+H6+F6)/3</f>
        <v>0.757575757575757</v>
      </c>
    </row>
    <row r="7" ht="10" customHeight="1" spans="1:11">
      <c r="A7" s="9" t="s">
        <v>12</v>
      </c>
      <c r="B7" s="10"/>
      <c r="C7" s="10">
        <v>1550122</v>
      </c>
      <c r="D7" s="10">
        <v>35</v>
      </c>
      <c r="E7" s="10">
        <v>13</v>
      </c>
      <c r="F7" s="11">
        <f t="shared" si="0"/>
        <v>0.371428571428571</v>
      </c>
      <c r="G7" s="15" t="s">
        <v>13</v>
      </c>
      <c r="H7" s="16"/>
      <c r="I7" s="10">
        <v>29</v>
      </c>
      <c r="J7" s="11">
        <f t="shared" si="2"/>
        <v>0.828571428571429</v>
      </c>
      <c r="K7" s="27">
        <f>(J7+F7)/2</f>
        <v>0.6</v>
      </c>
    </row>
    <row r="8" ht="10" customHeight="1" spans="1:11">
      <c r="A8" s="9" t="s">
        <v>12</v>
      </c>
      <c r="B8" s="10">
        <v>310</v>
      </c>
      <c r="C8" s="10">
        <v>1550131</v>
      </c>
      <c r="D8" s="10">
        <v>35</v>
      </c>
      <c r="E8" s="10">
        <v>20</v>
      </c>
      <c r="F8" s="11">
        <f t="shared" si="0"/>
        <v>0.571428571428571</v>
      </c>
      <c r="G8" s="17"/>
      <c r="H8" s="18"/>
      <c r="I8" s="15" t="s">
        <v>13</v>
      </c>
      <c r="J8" s="16"/>
      <c r="K8" s="27">
        <f t="shared" ref="K8:K13" si="3">F8</f>
        <v>0.571428571428571</v>
      </c>
    </row>
    <row r="9" ht="10" customHeight="1" spans="1:11">
      <c r="A9" s="9" t="s">
        <v>12</v>
      </c>
      <c r="B9" s="10"/>
      <c r="C9" s="10">
        <v>1550132</v>
      </c>
      <c r="D9" s="10">
        <v>30</v>
      </c>
      <c r="E9" s="10">
        <v>20</v>
      </c>
      <c r="F9" s="11">
        <f t="shared" si="0"/>
        <v>0.666666666666667</v>
      </c>
      <c r="G9" s="19"/>
      <c r="H9" s="20"/>
      <c r="I9" s="19"/>
      <c r="J9" s="20"/>
      <c r="K9" s="27">
        <f t="shared" si="3"/>
        <v>0.666666666666667</v>
      </c>
    </row>
    <row r="10" ht="10" customHeight="1" spans="1:11">
      <c r="A10" s="9" t="s">
        <v>12</v>
      </c>
      <c r="B10" s="10">
        <v>308</v>
      </c>
      <c r="C10" s="10">
        <v>1550141</v>
      </c>
      <c r="D10" s="10">
        <v>34</v>
      </c>
      <c r="E10" s="15" t="s">
        <v>13</v>
      </c>
      <c r="F10" s="16"/>
      <c r="G10" s="10">
        <v>32</v>
      </c>
      <c r="H10" s="14">
        <f t="shared" si="1"/>
        <v>0.941176470588235</v>
      </c>
      <c r="I10" s="10">
        <v>32</v>
      </c>
      <c r="J10" s="11">
        <f t="shared" si="2"/>
        <v>0.941176470588235</v>
      </c>
      <c r="K10" s="27">
        <f>(J10+H10)/2</f>
        <v>0.941176470588235</v>
      </c>
    </row>
    <row r="11" ht="10" customHeight="1" spans="1:11">
      <c r="A11" s="9" t="s">
        <v>12</v>
      </c>
      <c r="B11" s="10"/>
      <c r="C11" s="10">
        <v>1550142</v>
      </c>
      <c r="D11" s="10">
        <v>39</v>
      </c>
      <c r="E11" s="19"/>
      <c r="F11" s="20"/>
      <c r="G11" s="10">
        <v>36</v>
      </c>
      <c r="H11" s="14">
        <f t="shared" si="1"/>
        <v>0.923076923076923</v>
      </c>
      <c r="I11" s="10">
        <v>30</v>
      </c>
      <c r="J11" s="11">
        <f t="shared" si="2"/>
        <v>0.769230769230769</v>
      </c>
      <c r="K11" s="27">
        <f>(J11+H11)/2</f>
        <v>0.846153846153846</v>
      </c>
    </row>
    <row r="12" ht="10" customHeight="1" spans="1:11">
      <c r="A12" s="9" t="s">
        <v>14</v>
      </c>
      <c r="B12" s="10">
        <v>309</v>
      </c>
      <c r="C12" s="10">
        <v>1550211</v>
      </c>
      <c r="D12" s="10">
        <v>27</v>
      </c>
      <c r="E12" s="10">
        <v>20</v>
      </c>
      <c r="F12" s="11">
        <f t="shared" si="0"/>
        <v>0.740740740740741</v>
      </c>
      <c r="G12" s="15" t="s">
        <v>13</v>
      </c>
      <c r="H12" s="16"/>
      <c r="I12" s="15" t="s">
        <v>13</v>
      </c>
      <c r="J12" s="16"/>
      <c r="K12" s="27">
        <f t="shared" si="3"/>
        <v>0.740740740740741</v>
      </c>
    </row>
    <row r="13" ht="10" customHeight="1" spans="1:11">
      <c r="A13" s="9" t="s">
        <v>14</v>
      </c>
      <c r="B13" s="10"/>
      <c r="C13" s="10">
        <v>1550212</v>
      </c>
      <c r="D13" s="10">
        <v>35</v>
      </c>
      <c r="E13" s="10">
        <v>30</v>
      </c>
      <c r="F13" s="11">
        <f t="shared" si="0"/>
        <v>0.857142857142857</v>
      </c>
      <c r="G13" s="19"/>
      <c r="H13" s="20"/>
      <c r="I13" s="19"/>
      <c r="J13" s="20"/>
      <c r="K13" s="27">
        <f t="shared" si="3"/>
        <v>0.857142857142857</v>
      </c>
    </row>
    <row r="14" ht="10" customHeight="1" spans="1:11">
      <c r="A14" s="9" t="s">
        <v>14</v>
      </c>
      <c r="B14" s="10">
        <v>317</v>
      </c>
      <c r="C14" s="10">
        <v>1550221</v>
      </c>
      <c r="D14" s="10">
        <v>27</v>
      </c>
      <c r="E14" s="10">
        <v>21</v>
      </c>
      <c r="F14" s="11">
        <f t="shared" si="0"/>
        <v>0.777777777777778</v>
      </c>
      <c r="G14" s="10">
        <v>24</v>
      </c>
      <c r="H14" s="14">
        <f t="shared" si="1"/>
        <v>0.888888888888889</v>
      </c>
      <c r="I14" s="10">
        <v>23</v>
      </c>
      <c r="J14" s="11">
        <f t="shared" si="2"/>
        <v>0.851851851851852</v>
      </c>
      <c r="K14" s="27">
        <f t="shared" ref="K7:K53" si="4">(J14+H14+F14)/3</f>
        <v>0.839506172839506</v>
      </c>
    </row>
    <row r="15" ht="10" customHeight="1" spans="1:11">
      <c r="A15" s="9" t="s">
        <v>14</v>
      </c>
      <c r="B15" s="10"/>
      <c r="C15" s="10">
        <v>1550222</v>
      </c>
      <c r="D15" s="10">
        <v>31</v>
      </c>
      <c r="E15" s="10">
        <v>13</v>
      </c>
      <c r="F15" s="11">
        <f t="shared" si="0"/>
        <v>0.419354838709677</v>
      </c>
      <c r="G15" s="12" t="s">
        <v>13</v>
      </c>
      <c r="H15" s="13"/>
      <c r="I15" s="12" t="s">
        <v>13</v>
      </c>
      <c r="J15" s="13"/>
      <c r="K15" s="27">
        <f>F15</f>
        <v>0.419354838709677</v>
      </c>
    </row>
    <row r="16" ht="10" customHeight="1" spans="1:11">
      <c r="A16" s="9" t="s">
        <v>14</v>
      </c>
      <c r="B16" s="10"/>
      <c r="C16" s="10">
        <v>1550223</v>
      </c>
      <c r="D16" s="10">
        <v>30</v>
      </c>
      <c r="E16" s="10">
        <v>24</v>
      </c>
      <c r="F16" s="11">
        <f t="shared" si="0"/>
        <v>0.8</v>
      </c>
      <c r="G16" s="10">
        <v>26</v>
      </c>
      <c r="H16" s="14">
        <f t="shared" si="1"/>
        <v>0.866666666666667</v>
      </c>
      <c r="I16" s="10">
        <v>23</v>
      </c>
      <c r="J16" s="11">
        <f t="shared" si="2"/>
        <v>0.766666666666667</v>
      </c>
      <c r="K16" s="27">
        <f t="shared" si="4"/>
        <v>0.811111111111111</v>
      </c>
    </row>
    <row r="17" ht="10" customHeight="1" spans="1:11">
      <c r="A17" s="9" t="s">
        <v>14</v>
      </c>
      <c r="B17" s="10">
        <v>318</v>
      </c>
      <c r="C17" s="10">
        <v>1550225</v>
      </c>
      <c r="D17" s="10">
        <v>29</v>
      </c>
      <c r="E17" s="12" t="s">
        <v>13</v>
      </c>
      <c r="F17" s="13"/>
      <c r="G17" s="12" t="s">
        <v>13</v>
      </c>
      <c r="H17" s="13"/>
      <c r="I17" s="10">
        <v>26</v>
      </c>
      <c r="J17" s="11">
        <f t="shared" si="2"/>
        <v>0.896551724137931</v>
      </c>
      <c r="K17" s="27">
        <f>J17</f>
        <v>0.896551724137931</v>
      </c>
    </row>
    <row r="18" ht="10" customHeight="1" spans="1:11">
      <c r="A18" s="9" t="s">
        <v>14</v>
      </c>
      <c r="B18" s="10">
        <v>311</v>
      </c>
      <c r="C18" s="10">
        <v>1550231</v>
      </c>
      <c r="D18" s="10">
        <v>42</v>
      </c>
      <c r="E18" s="10">
        <v>26</v>
      </c>
      <c r="F18" s="11">
        <f t="shared" si="0"/>
        <v>0.619047619047619</v>
      </c>
      <c r="G18" s="10">
        <v>39</v>
      </c>
      <c r="H18" s="14">
        <f t="shared" si="1"/>
        <v>0.928571428571429</v>
      </c>
      <c r="I18" s="12" t="s">
        <v>13</v>
      </c>
      <c r="J18" s="13"/>
      <c r="K18" s="27">
        <f t="shared" ref="K18:K23" si="5">(H18+F18)/2</f>
        <v>0.773809523809524</v>
      </c>
    </row>
    <row r="19" ht="10" customHeight="1" spans="1:11">
      <c r="A19" s="9" t="s">
        <v>14</v>
      </c>
      <c r="B19" s="10"/>
      <c r="C19" s="10">
        <v>1550232</v>
      </c>
      <c r="D19" s="10">
        <v>45</v>
      </c>
      <c r="E19" s="10">
        <v>33</v>
      </c>
      <c r="F19" s="11">
        <f t="shared" si="0"/>
        <v>0.733333333333333</v>
      </c>
      <c r="G19" s="10">
        <v>40</v>
      </c>
      <c r="H19" s="14">
        <f t="shared" si="1"/>
        <v>0.888888888888889</v>
      </c>
      <c r="I19" s="10">
        <v>36</v>
      </c>
      <c r="J19" s="11">
        <f t="shared" si="2"/>
        <v>0.8</v>
      </c>
      <c r="K19" s="27">
        <f t="shared" si="4"/>
        <v>0.807407407407407</v>
      </c>
    </row>
    <row r="20" ht="10" customHeight="1" spans="1:11">
      <c r="A20" s="9" t="s">
        <v>14</v>
      </c>
      <c r="B20" s="10">
        <v>302</v>
      </c>
      <c r="C20" s="10">
        <v>1550241</v>
      </c>
      <c r="D20" s="10">
        <v>36</v>
      </c>
      <c r="E20" s="10">
        <v>20</v>
      </c>
      <c r="F20" s="11">
        <f t="shared" si="0"/>
        <v>0.555555555555556</v>
      </c>
      <c r="G20" s="10">
        <v>36</v>
      </c>
      <c r="H20" s="14">
        <f t="shared" si="1"/>
        <v>1</v>
      </c>
      <c r="I20" s="10">
        <v>28</v>
      </c>
      <c r="J20" s="11">
        <f t="shared" si="2"/>
        <v>0.777777777777778</v>
      </c>
      <c r="K20" s="27">
        <f t="shared" si="4"/>
        <v>0.777777777777778</v>
      </c>
    </row>
    <row r="21" ht="10" customHeight="1" spans="1:11">
      <c r="A21" s="9" t="s">
        <v>14</v>
      </c>
      <c r="B21" s="10"/>
      <c r="C21" s="10">
        <v>1550242</v>
      </c>
      <c r="D21" s="10">
        <v>36</v>
      </c>
      <c r="E21" s="10">
        <v>30</v>
      </c>
      <c r="F21" s="11">
        <f t="shared" si="0"/>
        <v>0.833333333333333</v>
      </c>
      <c r="G21" s="10">
        <v>34</v>
      </c>
      <c r="H21" s="14">
        <f t="shared" si="1"/>
        <v>0.944444444444444</v>
      </c>
      <c r="I21" s="10">
        <v>28</v>
      </c>
      <c r="J21" s="11">
        <f t="shared" si="2"/>
        <v>0.777777777777778</v>
      </c>
      <c r="K21" s="27">
        <f t="shared" si="4"/>
        <v>0.851851851851852</v>
      </c>
    </row>
    <row r="22" ht="10" customHeight="1" spans="1:11">
      <c r="A22" s="9" t="s">
        <v>14</v>
      </c>
      <c r="B22" s="10">
        <v>333</v>
      </c>
      <c r="C22" s="10">
        <v>1550251</v>
      </c>
      <c r="D22" s="10">
        <v>34</v>
      </c>
      <c r="E22" s="10">
        <v>23</v>
      </c>
      <c r="F22" s="11">
        <f t="shared" si="0"/>
        <v>0.676470588235294</v>
      </c>
      <c r="G22" s="10">
        <v>32</v>
      </c>
      <c r="H22" s="14">
        <f t="shared" si="1"/>
        <v>0.941176470588235</v>
      </c>
      <c r="I22" s="15" t="s">
        <v>13</v>
      </c>
      <c r="J22" s="16"/>
      <c r="K22" s="27">
        <f t="shared" si="5"/>
        <v>0.808823529411765</v>
      </c>
    </row>
    <row r="23" ht="10" customHeight="1" spans="1:11">
      <c r="A23" s="9" t="s">
        <v>14</v>
      </c>
      <c r="B23" s="10"/>
      <c r="C23" s="10">
        <v>1550252</v>
      </c>
      <c r="D23" s="10">
        <v>34</v>
      </c>
      <c r="E23" s="10">
        <v>21</v>
      </c>
      <c r="F23" s="11">
        <f t="shared" si="0"/>
        <v>0.617647058823529</v>
      </c>
      <c r="G23" s="10">
        <v>31</v>
      </c>
      <c r="H23" s="14">
        <f t="shared" si="1"/>
        <v>0.911764705882353</v>
      </c>
      <c r="I23" s="19"/>
      <c r="J23" s="20"/>
      <c r="K23" s="27">
        <f t="shared" si="5"/>
        <v>0.764705882352941</v>
      </c>
    </row>
    <row r="24" ht="10" customHeight="1" spans="1:11">
      <c r="A24" s="9" t="s">
        <v>15</v>
      </c>
      <c r="B24" s="10" t="s">
        <v>16</v>
      </c>
      <c r="C24" s="10">
        <v>1550311</v>
      </c>
      <c r="D24" s="10">
        <v>42</v>
      </c>
      <c r="E24" s="10">
        <v>0</v>
      </c>
      <c r="F24" s="11">
        <f t="shared" si="0"/>
        <v>0</v>
      </c>
      <c r="G24" s="10">
        <v>29</v>
      </c>
      <c r="H24" s="14">
        <f t="shared" si="1"/>
        <v>0.69047619047619</v>
      </c>
      <c r="I24" s="28">
        <v>0</v>
      </c>
      <c r="J24" s="11">
        <f t="shared" si="2"/>
        <v>0</v>
      </c>
      <c r="K24" s="27">
        <f t="shared" si="4"/>
        <v>0.23015873015873</v>
      </c>
    </row>
    <row r="25" ht="10" customHeight="1" spans="1:11">
      <c r="A25" s="9" t="s">
        <v>15</v>
      </c>
      <c r="B25" s="10"/>
      <c r="C25" s="10">
        <v>1550312</v>
      </c>
      <c r="D25" s="10">
        <v>39</v>
      </c>
      <c r="E25" s="10">
        <v>0</v>
      </c>
      <c r="F25" s="11">
        <f t="shared" si="0"/>
        <v>0</v>
      </c>
      <c r="G25" s="10">
        <v>30</v>
      </c>
      <c r="H25" s="14">
        <f t="shared" si="1"/>
        <v>0.769230769230769</v>
      </c>
      <c r="I25" s="28">
        <v>0</v>
      </c>
      <c r="J25" s="11">
        <f t="shared" si="2"/>
        <v>0</v>
      </c>
      <c r="K25" s="27">
        <f t="shared" si="4"/>
        <v>0.256410256410256</v>
      </c>
    </row>
    <row r="26" ht="10" customHeight="1" spans="1:11">
      <c r="A26" s="9" t="s">
        <v>15</v>
      </c>
      <c r="B26" s="10" t="s">
        <v>17</v>
      </c>
      <c r="C26" s="10">
        <v>1550313</v>
      </c>
      <c r="D26" s="10">
        <v>40</v>
      </c>
      <c r="E26" s="10">
        <v>0</v>
      </c>
      <c r="F26" s="11">
        <f t="shared" si="0"/>
        <v>0</v>
      </c>
      <c r="G26" s="10">
        <v>31</v>
      </c>
      <c r="H26" s="14">
        <f t="shared" si="1"/>
        <v>0.775</v>
      </c>
      <c r="I26" s="28">
        <v>0</v>
      </c>
      <c r="J26" s="11">
        <f t="shared" si="2"/>
        <v>0</v>
      </c>
      <c r="K26" s="27">
        <f t="shared" si="4"/>
        <v>0.258333333333333</v>
      </c>
    </row>
    <row r="27" ht="10" customHeight="1" spans="1:11">
      <c r="A27" s="9" t="s">
        <v>15</v>
      </c>
      <c r="B27" s="10"/>
      <c r="C27" s="10">
        <v>1550314</v>
      </c>
      <c r="D27" s="10">
        <v>42</v>
      </c>
      <c r="E27" s="10">
        <v>0</v>
      </c>
      <c r="F27" s="11">
        <f t="shared" si="0"/>
        <v>0</v>
      </c>
      <c r="G27" s="10">
        <v>35</v>
      </c>
      <c r="H27" s="14">
        <f t="shared" si="1"/>
        <v>0.833333333333333</v>
      </c>
      <c r="I27" s="28">
        <v>0</v>
      </c>
      <c r="J27" s="11">
        <f t="shared" si="2"/>
        <v>0</v>
      </c>
      <c r="K27" s="27">
        <f t="shared" si="4"/>
        <v>0.277777777777778</v>
      </c>
    </row>
    <row r="28" ht="10" customHeight="1" spans="1:11">
      <c r="A28" s="9" t="s">
        <v>15</v>
      </c>
      <c r="B28" s="10" t="s">
        <v>18</v>
      </c>
      <c r="C28" s="10">
        <v>1550321</v>
      </c>
      <c r="D28" s="10">
        <v>33</v>
      </c>
      <c r="E28" s="10">
        <v>0</v>
      </c>
      <c r="F28" s="11">
        <f t="shared" si="0"/>
        <v>0</v>
      </c>
      <c r="G28" s="10">
        <v>26</v>
      </c>
      <c r="H28" s="14">
        <f t="shared" si="1"/>
        <v>0.787878787878788</v>
      </c>
      <c r="I28" s="28">
        <v>0</v>
      </c>
      <c r="J28" s="11">
        <f t="shared" si="2"/>
        <v>0</v>
      </c>
      <c r="K28" s="27">
        <f t="shared" si="4"/>
        <v>0.262626262626263</v>
      </c>
    </row>
    <row r="29" ht="10" customHeight="1" spans="1:11">
      <c r="A29" s="9" t="s">
        <v>15</v>
      </c>
      <c r="B29" s="10"/>
      <c r="C29" s="10">
        <v>1550322</v>
      </c>
      <c r="D29" s="10">
        <v>33</v>
      </c>
      <c r="E29" s="10">
        <v>0</v>
      </c>
      <c r="F29" s="11">
        <f t="shared" si="0"/>
        <v>0</v>
      </c>
      <c r="G29" s="10">
        <v>30</v>
      </c>
      <c r="H29" s="14">
        <f t="shared" si="1"/>
        <v>0.909090909090909</v>
      </c>
      <c r="I29" s="28">
        <v>0</v>
      </c>
      <c r="J29" s="11">
        <f t="shared" si="2"/>
        <v>0</v>
      </c>
      <c r="K29" s="27">
        <f t="shared" si="4"/>
        <v>0.303030303030303</v>
      </c>
    </row>
    <row r="30" ht="10" customHeight="1" spans="1:11">
      <c r="A30" s="9" t="s">
        <v>15</v>
      </c>
      <c r="B30" s="10" t="s">
        <v>19</v>
      </c>
      <c r="C30" s="10">
        <v>1550325</v>
      </c>
      <c r="D30" s="10">
        <v>25</v>
      </c>
      <c r="E30" s="10">
        <v>0</v>
      </c>
      <c r="F30" s="11">
        <f t="shared" si="0"/>
        <v>0</v>
      </c>
      <c r="G30" s="10">
        <v>23</v>
      </c>
      <c r="H30" s="14">
        <f t="shared" si="1"/>
        <v>0.92</v>
      </c>
      <c r="I30" s="28">
        <v>0</v>
      </c>
      <c r="J30" s="11">
        <f t="shared" si="2"/>
        <v>0</v>
      </c>
      <c r="K30" s="27">
        <f t="shared" si="4"/>
        <v>0.306666666666667</v>
      </c>
    </row>
    <row r="31" ht="10" customHeight="1" spans="1:11">
      <c r="A31" s="9" t="s">
        <v>15</v>
      </c>
      <c r="B31" s="10" t="s">
        <v>20</v>
      </c>
      <c r="C31" s="10">
        <v>1550331</v>
      </c>
      <c r="D31" s="10">
        <v>40</v>
      </c>
      <c r="E31" s="10">
        <v>0</v>
      </c>
      <c r="F31" s="11">
        <f t="shared" si="0"/>
        <v>0</v>
      </c>
      <c r="G31" s="10">
        <v>35</v>
      </c>
      <c r="H31" s="14">
        <f t="shared" si="1"/>
        <v>0.875</v>
      </c>
      <c r="I31" s="28">
        <v>0</v>
      </c>
      <c r="J31" s="11">
        <f t="shared" si="2"/>
        <v>0</v>
      </c>
      <c r="K31" s="27">
        <f t="shared" si="4"/>
        <v>0.291666666666667</v>
      </c>
    </row>
    <row r="32" ht="10" customHeight="1" spans="1:11">
      <c r="A32" s="9" t="s">
        <v>15</v>
      </c>
      <c r="B32" s="10"/>
      <c r="C32" s="10">
        <v>1550332</v>
      </c>
      <c r="D32" s="10">
        <v>38</v>
      </c>
      <c r="E32" s="10">
        <v>0</v>
      </c>
      <c r="F32" s="11">
        <f t="shared" si="0"/>
        <v>0</v>
      </c>
      <c r="G32" s="10">
        <v>27</v>
      </c>
      <c r="H32" s="14">
        <f t="shared" si="1"/>
        <v>0.710526315789474</v>
      </c>
      <c r="I32" s="28">
        <v>0</v>
      </c>
      <c r="J32" s="11">
        <f t="shared" si="2"/>
        <v>0</v>
      </c>
      <c r="K32" s="27">
        <f t="shared" si="4"/>
        <v>0.236842105263158</v>
      </c>
    </row>
    <row r="33" ht="10" customHeight="1" spans="1:11">
      <c r="A33" s="9" t="s">
        <v>21</v>
      </c>
      <c r="B33" s="10">
        <v>321</v>
      </c>
      <c r="C33" s="10">
        <v>1550411</v>
      </c>
      <c r="D33" s="10">
        <v>49</v>
      </c>
      <c r="E33" s="10">
        <v>24</v>
      </c>
      <c r="F33" s="11">
        <f t="shared" si="0"/>
        <v>0.489795918367347</v>
      </c>
      <c r="G33" s="10">
        <v>33</v>
      </c>
      <c r="H33" s="14">
        <f t="shared" si="1"/>
        <v>0.673469387755102</v>
      </c>
      <c r="I33" s="12" t="s">
        <v>13</v>
      </c>
      <c r="J33" s="13"/>
      <c r="K33" s="27">
        <f>(H33+F33)/2</f>
        <v>0.581632653061224</v>
      </c>
    </row>
    <row r="34" ht="10" customHeight="1" spans="1:11">
      <c r="A34" s="9" t="s">
        <v>21</v>
      </c>
      <c r="B34" s="10"/>
      <c r="C34" s="10">
        <v>1550412</v>
      </c>
      <c r="D34" s="10">
        <v>44</v>
      </c>
      <c r="E34" s="10">
        <v>38</v>
      </c>
      <c r="F34" s="11">
        <f t="shared" si="0"/>
        <v>0.863636363636364</v>
      </c>
      <c r="G34" s="10">
        <v>34</v>
      </c>
      <c r="H34" s="14">
        <f t="shared" si="1"/>
        <v>0.772727272727273</v>
      </c>
      <c r="I34" s="10">
        <v>43</v>
      </c>
      <c r="J34" s="11">
        <f t="shared" si="2"/>
        <v>0.977272727272727</v>
      </c>
      <c r="K34" s="27">
        <f t="shared" si="4"/>
        <v>0.871212121212121</v>
      </c>
    </row>
    <row r="35" ht="10" customHeight="1" spans="1:11">
      <c r="A35" s="9" t="s">
        <v>21</v>
      </c>
      <c r="B35" s="10">
        <v>327</v>
      </c>
      <c r="C35" s="10">
        <v>1550421</v>
      </c>
      <c r="D35" s="10">
        <v>47</v>
      </c>
      <c r="E35" s="10">
        <v>47</v>
      </c>
      <c r="F35" s="11">
        <f t="shared" si="0"/>
        <v>1</v>
      </c>
      <c r="G35" s="15" t="s">
        <v>13</v>
      </c>
      <c r="H35" s="16"/>
      <c r="I35" s="10">
        <v>47</v>
      </c>
      <c r="J35" s="11">
        <f t="shared" si="2"/>
        <v>1</v>
      </c>
      <c r="K35" s="27">
        <f>(J35+F35)/2</f>
        <v>1</v>
      </c>
    </row>
    <row r="36" ht="10" customHeight="1" spans="1:11">
      <c r="A36" s="9" t="s">
        <v>21</v>
      </c>
      <c r="B36" s="10"/>
      <c r="C36" s="10">
        <v>1550422</v>
      </c>
      <c r="D36" s="10">
        <v>48</v>
      </c>
      <c r="E36" s="10">
        <v>48</v>
      </c>
      <c r="F36" s="11">
        <f t="shared" si="0"/>
        <v>1</v>
      </c>
      <c r="G36" s="17"/>
      <c r="H36" s="18"/>
      <c r="I36" s="10">
        <v>47</v>
      </c>
      <c r="J36" s="11">
        <f t="shared" si="2"/>
        <v>0.979166666666667</v>
      </c>
      <c r="K36" s="27">
        <f t="shared" ref="K36:K37" si="6">(J36+F36)/2</f>
        <v>0.989583333333333</v>
      </c>
    </row>
    <row r="37" ht="10" customHeight="1" spans="1:11">
      <c r="A37" s="9" t="s">
        <v>21</v>
      </c>
      <c r="B37" s="10">
        <v>335</v>
      </c>
      <c r="C37" s="10">
        <v>1550431</v>
      </c>
      <c r="D37" s="10">
        <v>45</v>
      </c>
      <c r="E37" s="10">
        <v>44</v>
      </c>
      <c r="F37" s="11">
        <f t="shared" si="0"/>
        <v>0.977777777777778</v>
      </c>
      <c r="G37" s="19"/>
      <c r="H37" s="20"/>
      <c r="I37" s="10">
        <v>43</v>
      </c>
      <c r="J37" s="11">
        <f t="shared" si="2"/>
        <v>0.955555555555556</v>
      </c>
      <c r="K37" s="27">
        <f t="shared" si="6"/>
        <v>0.966666666666667</v>
      </c>
    </row>
    <row r="38" ht="10" customHeight="1" spans="1:11">
      <c r="A38" s="9" t="s">
        <v>21</v>
      </c>
      <c r="B38" s="10"/>
      <c r="C38" s="10">
        <v>1550432</v>
      </c>
      <c r="D38" s="10">
        <v>46</v>
      </c>
      <c r="E38" s="10">
        <v>45</v>
      </c>
      <c r="F38" s="11">
        <f t="shared" si="0"/>
        <v>0.978260869565217</v>
      </c>
      <c r="G38" s="10">
        <v>43</v>
      </c>
      <c r="H38" s="14">
        <f t="shared" si="1"/>
        <v>0.934782608695652</v>
      </c>
      <c r="I38" s="10">
        <v>43</v>
      </c>
      <c r="J38" s="11">
        <f t="shared" si="2"/>
        <v>0.934782608695652</v>
      </c>
      <c r="K38" s="27">
        <f t="shared" si="4"/>
        <v>0.94927536231884</v>
      </c>
    </row>
    <row r="39" ht="10" customHeight="1" spans="1:11">
      <c r="A39" s="9" t="s">
        <v>21</v>
      </c>
      <c r="B39" s="10">
        <v>337</v>
      </c>
      <c r="C39" s="10">
        <v>1550433</v>
      </c>
      <c r="D39" s="10">
        <v>41</v>
      </c>
      <c r="E39" s="10">
        <v>40</v>
      </c>
      <c r="F39" s="11">
        <f t="shared" si="0"/>
        <v>0.975609756097561</v>
      </c>
      <c r="G39" s="10">
        <v>41</v>
      </c>
      <c r="H39" s="14">
        <f t="shared" si="1"/>
        <v>1</v>
      </c>
      <c r="I39" s="10">
        <v>36</v>
      </c>
      <c r="J39" s="11">
        <f t="shared" si="2"/>
        <v>0.878048780487805</v>
      </c>
      <c r="K39" s="27">
        <f t="shared" si="4"/>
        <v>0.951219512195122</v>
      </c>
    </row>
    <row r="40" ht="10" customHeight="1" spans="1:11">
      <c r="A40" s="9" t="s">
        <v>22</v>
      </c>
      <c r="B40" s="10" t="s">
        <v>23</v>
      </c>
      <c r="C40" s="10">
        <v>1550511</v>
      </c>
      <c r="D40" s="10">
        <v>49</v>
      </c>
      <c r="E40" s="10">
        <v>35</v>
      </c>
      <c r="F40" s="11">
        <f t="shared" si="0"/>
        <v>0.714285714285714</v>
      </c>
      <c r="G40" s="10">
        <v>42</v>
      </c>
      <c r="H40" s="14">
        <f t="shared" si="1"/>
        <v>0.857142857142857</v>
      </c>
      <c r="I40" s="10">
        <v>38</v>
      </c>
      <c r="J40" s="11">
        <f t="shared" si="2"/>
        <v>0.775510204081633</v>
      </c>
      <c r="K40" s="27">
        <f t="shared" si="4"/>
        <v>0.782312925170068</v>
      </c>
    </row>
    <row r="41" ht="10" customHeight="1" spans="1:11">
      <c r="A41" s="9" t="s">
        <v>22</v>
      </c>
      <c r="B41" s="10" t="s">
        <v>24</v>
      </c>
      <c r="C41" s="10">
        <v>1550512</v>
      </c>
      <c r="D41" s="10">
        <v>44</v>
      </c>
      <c r="E41" s="10">
        <v>33</v>
      </c>
      <c r="F41" s="11">
        <f t="shared" si="0"/>
        <v>0.75</v>
      </c>
      <c r="G41" s="10">
        <v>35</v>
      </c>
      <c r="H41" s="14">
        <f t="shared" si="1"/>
        <v>0.795454545454545</v>
      </c>
      <c r="I41" s="10">
        <v>32</v>
      </c>
      <c r="J41" s="11">
        <f t="shared" si="2"/>
        <v>0.727272727272727</v>
      </c>
      <c r="K41" s="27">
        <f t="shared" si="4"/>
        <v>0.757575757575757</v>
      </c>
    </row>
    <row r="42" ht="10" customHeight="1" spans="1:11">
      <c r="A42" s="9" t="s">
        <v>22</v>
      </c>
      <c r="B42" s="10" t="s">
        <v>25</v>
      </c>
      <c r="C42" s="10">
        <v>1550521</v>
      </c>
      <c r="D42" s="10">
        <v>45</v>
      </c>
      <c r="E42" s="10">
        <v>37</v>
      </c>
      <c r="F42" s="11">
        <f t="shared" si="0"/>
        <v>0.822222222222222</v>
      </c>
      <c r="G42" s="10">
        <v>30</v>
      </c>
      <c r="H42" s="14">
        <f t="shared" si="1"/>
        <v>0.666666666666667</v>
      </c>
      <c r="I42" s="10">
        <v>32</v>
      </c>
      <c r="J42" s="11">
        <f t="shared" si="2"/>
        <v>0.711111111111111</v>
      </c>
      <c r="K42" s="27">
        <f t="shared" si="4"/>
        <v>0.733333333333333</v>
      </c>
    </row>
    <row r="43" ht="10" customHeight="1" spans="1:11">
      <c r="A43" s="9" t="s">
        <v>22</v>
      </c>
      <c r="B43" s="10" t="s">
        <v>26</v>
      </c>
      <c r="C43" s="10">
        <v>1550522</v>
      </c>
      <c r="D43" s="10">
        <v>45</v>
      </c>
      <c r="E43" s="10">
        <v>29</v>
      </c>
      <c r="F43" s="11">
        <f t="shared" si="0"/>
        <v>0.644444444444444</v>
      </c>
      <c r="G43" s="10">
        <v>38</v>
      </c>
      <c r="H43" s="14">
        <f t="shared" si="1"/>
        <v>0.844444444444444</v>
      </c>
      <c r="I43" s="10">
        <v>14</v>
      </c>
      <c r="J43" s="11">
        <f t="shared" si="2"/>
        <v>0.311111111111111</v>
      </c>
      <c r="K43" s="27">
        <f t="shared" si="4"/>
        <v>0.6</v>
      </c>
    </row>
    <row r="44" ht="10" customHeight="1" spans="1:11">
      <c r="A44" s="9" t="s">
        <v>22</v>
      </c>
      <c r="B44" s="10" t="s">
        <v>27</v>
      </c>
      <c r="C44" s="10">
        <v>1550523</v>
      </c>
      <c r="D44" s="10">
        <v>44</v>
      </c>
      <c r="E44" s="10">
        <v>32</v>
      </c>
      <c r="F44" s="11">
        <f t="shared" si="0"/>
        <v>0.727272727272727</v>
      </c>
      <c r="G44" s="10">
        <v>36</v>
      </c>
      <c r="H44" s="14">
        <f t="shared" si="1"/>
        <v>0.818181818181818</v>
      </c>
      <c r="I44" s="12">
        <v>0</v>
      </c>
      <c r="J44" s="11">
        <f>I44/D44</f>
        <v>0</v>
      </c>
      <c r="K44" s="27">
        <f>(H44+F44+J44)/3</f>
        <v>0.515151515151515</v>
      </c>
    </row>
    <row r="45" ht="10" customHeight="1" spans="1:11">
      <c r="A45" s="9" t="s">
        <v>22</v>
      </c>
      <c r="B45" s="10" t="s">
        <v>28</v>
      </c>
      <c r="C45" s="10">
        <v>1550531</v>
      </c>
      <c r="D45" s="10">
        <v>38</v>
      </c>
      <c r="E45" s="10">
        <v>21</v>
      </c>
      <c r="F45" s="11">
        <f t="shared" si="0"/>
        <v>0.552631578947368</v>
      </c>
      <c r="G45" s="10">
        <v>30</v>
      </c>
      <c r="H45" s="14">
        <f t="shared" si="1"/>
        <v>0.789473684210526</v>
      </c>
      <c r="I45" s="10">
        <v>25</v>
      </c>
      <c r="J45" s="29">
        <f>I45/D45</f>
        <v>0.657894736842105</v>
      </c>
      <c r="K45" s="27">
        <f t="shared" si="4"/>
        <v>0.666666666666666</v>
      </c>
    </row>
    <row r="46" ht="10" customHeight="1" spans="1:11">
      <c r="A46" s="9" t="s">
        <v>22</v>
      </c>
      <c r="B46" s="10" t="s">
        <v>29</v>
      </c>
      <c r="C46" s="10">
        <v>1550541</v>
      </c>
      <c r="D46" s="10">
        <v>37</v>
      </c>
      <c r="E46" s="10">
        <v>28</v>
      </c>
      <c r="F46" s="11">
        <f t="shared" si="0"/>
        <v>0.756756756756757</v>
      </c>
      <c r="G46" s="21" t="s">
        <v>13</v>
      </c>
      <c r="H46" s="22"/>
      <c r="I46" s="10">
        <v>33</v>
      </c>
      <c r="J46" s="29">
        <f t="shared" ref="J46:J53" si="7">I46/D46</f>
        <v>0.891891891891892</v>
      </c>
      <c r="K46" s="27">
        <f>(J46+F46)/2</f>
        <v>0.824324324324324</v>
      </c>
    </row>
    <row r="47" ht="10" customHeight="1" spans="1:11">
      <c r="A47" s="9" t="s">
        <v>22</v>
      </c>
      <c r="B47" s="10" t="s">
        <v>30</v>
      </c>
      <c r="C47" s="10">
        <v>1550542</v>
      </c>
      <c r="D47" s="10">
        <v>38</v>
      </c>
      <c r="E47" s="10">
        <v>32</v>
      </c>
      <c r="F47" s="11">
        <f t="shared" si="0"/>
        <v>0.842105263157895</v>
      </c>
      <c r="G47" s="10">
        <v>33</v>
      </c>
      <c r="H47" s="11">
        <f>G47/D47</f>
        <v>0.868421052631579</v>
      </c>
      <c r="I47" s="10">
        <v>27</v>
      </c>
      <c r="J47" s="29">
        <f t="shared" si="7"/>
        <v>0.710526315789474</v>
      </c>
      <c r="K47" s="27">
        <f t="shared" si="4"/>
        <v>0.807017543859649</v>
      </c>
    </row>
    <row r="48" ht="10" customHeight="1" spans="1:11">
      <c r="A48" s="9" t="s">
        <v>31</v>
      </c>
      <c r="B48" s="10" t="s">
        <v>32</v>
      </c>
      <c r="C48" s="10">
        <v>1550611</v>
      </c>
      <c r="D48" s="10">
        <v>38</v>
      </c>
      <c r="E48" s="10">
        <v>31</v>
      </c>
      <c r="F48" s="11">
        <f t="shared" si="0"/>
        <v>0.815789473684211</v>
      </c>
      <c r="G48" s="10">
        <v>0</v>
      </c>
      <c r="H48" s="11">
        <f t="shared" ref="H48:H53" si="8">G48/D48</f>
        <v>0</v>
      </c>
      <c r="I48" s="10">
        <v>38</v>
      </c>
      <c r="J48" s="29">
        <f t="shared" si="7"/>
        <v>1</v>
      </c>
      <c r="K48" s="27">
        <f t="shared" si="4"/>
        <v>0.605263157894737</v>
      </c>
    </row>
    <row r="49" ht="10" customHeight="1" spans="1:11">
      <c r="A49" s="9" t="s">
        <v>31</v>
      </c>
      <c r="B49" s="10" t="s">
        <v>33</v>
      </c>
      <c r="C49" s="10">
        <v>1550612</v>
      </c>
      <c r="D49" s="10">
        <v>35</v>
      </c>
      <c r="E49" s="10">
        <v>32</v>
      </c>
      <c r="F49" s="11">
        <f t="shared" si="0"/>
        <v>0.914285714285714</v>
      </c>
      <c r="G49" s="10">
        <v>0</v>
      </c>
      <c r="H49" s="11">
        <f t="shared" si="8"/>
        <v>0</v>
      </c>
      <c r="I49" s="10">
        <v>35</v>
      </c>
      <c r="J49" s="29">
        <f t="shared" si="7"/>
        <v>1</v>
      </c>
      <c r="K49" s="27">
        <f t="shared" si="4"/>
        <v>0.638095238095238</v>
      </c>
    </row>
    <row r="50" ht="10" customHeight="1" spans="1:11">
      <c r="A50" s="9" t="s">
        <v>31</v>
      </c>
      <c r="B50" s="10" t="s">
        <v>34</v>
      </c>
      <c r="C50" s="10">
        <v>1550621</v>
      </c>
      <c r="D50" s="10">
        <v>38</v>
      </c>
      <c r="E50" s="10">
        <v>31</v>
      </c>
      <c r="F50" s="11">
        <f t="shared" si="0"/>
        <v>0.815789473684211</v>
      </c>
      <c r="G50" s="10">
        <v>34</v>
      </c>
      <c r="H50" s="11">
        <f t="shared" si="8"/>
        <v>0.894736842105263</v>
      </c>
      <c r="I50" s="10">
        <v>31</v>
      </c>
      <c r="J50" s="29">
        <f t="shared" si="7"/>
        <v>0.815789473684211</v>
      </c>
      <c r="K50" s="27">
        <f t="shared" si="4"/>
        <v>0.842105263157895</v>
      </c>
    </row>
    <row r="51" ht="10" customHeight="1" spans="1:11">
      <c r="A51" s="9" t="s">
        <v>31</v>
      </c>
      <c r="B51" s="10" t="s">
        <v>35</v>
      </c>
      <c r="C51" s="10">
        <v>1550622</v>
      </c>
      <c r="D51" s="10">
        <v>38</v>
      </c>
      <c r="E51" s="10">
        <v>26</v>
      </c>
      <c r="F51" s="11">
        <f t="shared" si="0"/>
        <v>0.684210526315789</v>
      </c>
      <c r="G51" s="10">
        <v>24</v>
      </c>
      <c r="H51" s="11">
        <f t="shared" si="8"/>
        <v>0.631578947368421</v>
      </c>
      <c r="I51" s="10">
        <v>28</v>
      </c>
      <c r="J51" s="29">
        <f t="shared" si="7"/>
        <v>0.736842105263158</v>
      </c>
      <c r="K51" s="27">
        <f t="shared" si="4"/>
        <v>0.684210526315789</v>
      </c>
    </row>
    <row r="52" ht="10" customHeight="1" spans="1:11">
      <c r="A52" s="9" t="s">
        <v>36</v>
      </c>
      <c r="B52" s="10" t="s">
        <v>37</v>
      </c>
      <c r="C52" s="10">
        <v>1550711</v>
      </c>
      <c r="D52" s="10">
        <v>32</v>
      </c>
      <c r="E52" s="10">
        <v>18</v>
      </c>
      <c r="F52" s="11">
        <f t="shared" si="0"/>
        <v>0.5625</v>
      </c>
      <c r="G52" s="10">
        <v>27</v>
      </c>
      <c r="H52" s="11">
        <f t="shared" si="8"/>
        <v>0.84375</v>
      </c>
      <c r="I52" s="10">
        <v>22</v>
      </c>
      <c r="J52" s="29">
        <f t="shared" si="7"/>
        <v>0.6875</v>
      </c>
      <c r="K52" s="27">
        <f t="shared" si="4"/>
        <v>0.697916666666667</v>
      </c>
    </row>
    <row r="53" ht="10" customHeight="1" spans="1:11">
      <c r="A53" s="23" t="s">
        <v>36</v>
      </c>
      <c r="B53" s="24" t="s">
        <v>38</v>
      </c>
      <c r="C53" s="24">
        <v>1550712</v>
      </c>
      <c r="D53" s="24">
        <v>32</v>
      </c>
      <c r="E53" s="24">
        <v>26</v>
      </c>
      <c r="F53" s="25">
        <f t="shared" si="0"/>
        <v>0.8125</v>
      </c>
      <c r="G53" s="24">
        <v>27</v>
      </c>
      <c r="H53" s="25">
        <f t="shared" si="8"/>
        <v>0.84375</v>
      </c>
      <c r="I53" s="24">
        <v>27</v>
      </c>
      <c r="J53" s="30">
        <f t="shared" si="7"/>
        <v>0.84375</v>
      </c>
      <c r="K53" s="31">
        <f t="shared" si="4"/>
        <v>0.833333333333333</v>
      </c>
    </row>
    <row r="54" spans="7:10">
      <c r="G54" s="6"/>
      <c r="H54" s="6"/>
      <c r="I54" s="6"/>
      <c r="J54" s="32"/>
    </row>
  </sheetData>
  <mergeCells count="38">
    <mergeCell ref="A1:K1"/>
    <mergeCell ref="B2:F2"/>
    <mergeCell ref="I2:K2"/>
    <mergeCell ref="E3:F3"/>
    <mergeCell ref="G3:H3"/>
    <mergeCell ref="I3:J3"/>
    <mergeCell ref="G4:H4"/>
    <mergeCell ref="I5:J5"/>
    <mergeCell ref="G15:H15"/>
    <mergeCell ref="I15:J15"/>
    <mergeCell ref="E17:F17"/>
    <mergeCell ref="G17:H17"/>
    <mergeCell ref="I18:J18"/>
    <mergeCell ref="I33:J33"/>
    <mergeCell ref="G46:H46"/>
    <mergeCell ref="B4:B5"/>
    <mergeCell ref="B6:B7"/>
    <mergeCell ref="B8:B9"/>
    <mergeCell ref="B10:B11"/>
    <mergeCell ref="B12:B13"/>
    <mergeCell ref="B14:B16"/>
    <mergeCell ref="B18:B19"/>
    <mergeCell ref="B20:B21"/>
    <mergeCell ref="B22:B23"/>
    <mergeCell ref="B24:B25"/>
    <mergeCell ref="B26:B27"/>
    <mergeCell ref="B28:B29"/>
    <mergeCell ref="B31:B32"/>
    <mergeCell ref="B33:B34"/>
    <mergeCell ref="B35:B36"/>
    <mergeCell ref="B37:B38"/>
    <mergeCell ref="G35:H37"/>
    <mergeCell ref="E10:F11"/>
    <mergeCell ref="G7:H9"/>
    <mergeCell ref="I8:J9"/>
    <mergeCell ref="G12:H13"/>
    <mergeCell ref="I12:J13"/>
    <mergeCell ref="I22:J23"/>
  </mergeCells>
  <pageMargins left="0.4" right="0.379166666666667" top="0.329166666666667" bottom="0.349305555555556" header="0.21875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Microsoft</cp:lastModifiedBy>
  <dcterms:created xsi:type="dcterms:W3CDTF">2006-09-13T11:21:00Z</dcterms:created>
  <cp:lastPrinted>2015-10-22T13:06:00Z</cp:lastPrinted>
  <dcterms:modified xsi:type="dcterms:W3CDTF">2016-05-23T13:39:05Z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