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<sst xmlns="http://schemas.openxmlformats.org/spreadsheetml/2006/main" count="44" uniqueCount="25">
  <si>
    <t>全校第4周早操统计表</t>
  </si>
  <si>
    <t>院别</t>
  </si>
  <si>
    <t>班级</t>
  </si>
  <si>
    <t>周一（3.18）</t>
  </si>
  <si>
    <t>周二（3.19）</t>
  </si>
  <si>
    <t>周三（3.20）</t>
  </si>
  <si>
    <t>周四（3.21）</t>
  </si>
  <si>
    <t>周五（3.22）</t>
  </si>
  <si>
    <t>实到</t>
  </si>
  <si>
    <t>应到</t>
  </si>
  <si>
    <t>出勤率（%）</t>
  </si>
  <si>
    <t>平均出勤率（%）</t>
  </si>
  <si>
    <t>地球科学学院</t>
  </si>
  <si>
    <t>天气原因早操取消</t>
  </si>
  <si>
    <t>生态环境学院</t>
  </si>
  <si>
    <t>土木工程学院</t>
  </si>
  <si>
    <t>全体观旗</t>
  </si>
  <si>
    <t>地质工程学院</t>
  </si>
  <si>
    <t>电子科学与控制工程学院</t>
  </si>
  <si>
    <t>信息工程学院</t>
  </si>
  <si>
    <t>升旗</t>
  </si>
  <si>
    <t>经济管理学院</t>
  </si>
  <si>
    <t>应急管理学院</t>
  </si>
  <si>
    <t>文化与传播学院</t>
  </si>
  <si>
    <t>外国语学院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</si>
</sst>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3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5" fillId="0" borderId="9" applyNumberFormat="0" applyFill="0" applyAlignment="0" applyProtection="0"/>
    <xf numFmtId="0" fontId="22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0" fillId="20" borderId="0" applyNumberFormat="0" applyBorder="0" applyAlignment="0" applyProtection="0"/>
    <xf numFmtId="0" fontId="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79" zoomScaleNormal="79" zoomScaleSheetLayoutView="100" workbookViewId="0" topLeftCell="A1">
      <selection activeCell="I10" sqref="I10"/>
    </sheetView>
  </sheetViews>
  <sheetFormatPr defaultColWidth="9.00390625" defaultRowHeight="14.25"/>
  <cols>
    <col min="1" max="1" width="16.00390625" style="0" bestFit="1" customWidth="1"/>
    <col min="2" max="2" width="10.625" style="2" bestFit="1" customWidth="1"/>
    <col min="3" max="3" width="7.50390625" style="0" bestFit="1" customWidth="1"/>
    <col min="4" max="4" width="6.625" style="0" bestFit="1" customWidth="1"/>
    <col min="5" max="5" width="12.75390625" style="0" bestFit="1" customWidth="1"/>
    <col min="6" max="7" width="7.00390625" style="0" bestFit="1" customWidth="1"/>
    <col min="8" max="8" width="12.75390625" style="0" bestFit="1" customWidth="1"/>
    <col min="9" max="9" width="7.25390625" style="0" bestFit="1" customWidth="1"/>
    <col min="10" max="10" width="6.375" style="0" bestFit="1" customWidth="1"/>
    <col min="11" max="11" width="12.75390625" style="0" bestFit="1" customWidth="1"/>
    <col min="12" max="12" width="7.50390625" style="0" bestFit="1" customWidth="1"/>
    <col min="13" max="13" width="8.00390625" style="0" bestFit="1" customWidth="1"/>
    <col min="14" max="14" width="12.75390625" style="0" bestFit="1" customWidth="1"/>
    <col min="15" max="15" width="8.00390625" style="0" bestFit="1" customWidth="1"/>
    <col min="16" max="16" width="9.125" style="0" bestFit="1" customWidth="1"/>
    <col min="17" max="17" width="12.75390625" style="0" bestFit="1" customWidth="1"/>
    <col min="18" max="18" width="15.125" style="0" bestFit="1" customWidth="1"/>
  </cols>
  <sheetData>
    <row r="1" spans="1:18" ht="33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7" s="1" customFormat="1" ht="19.5" customHeight="1">
      <c r="A2" s="4" t="s">
        <v>1</v>
      </c>
      <c r="B2" s="5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4" t="s">
        <v>7</v>
      </c>
      <c r="P2" s="4"/>
      <c r="Q2" s="4"/>
    </row>
    <row r="3" spans="1:18" s="1" customFormat="1" ht="19.5" customHeight="1">
      <c r="A3" s="4"/>
      <c r="B3" s="5"/>
      <c r="C3" s="4" t="s">
        <v>8</v>
      </c>
      <c r="D3" s="4" t="s">
        <v>9</v>
      </c>
      <c r="E3" s="4" t="s">
        <v>10</v>
      </c>
      <c r="F3" s="4" t="s">
        <v>8</v>
      </c>
      <c r="G3" s="4" t="s">
        <v>9</v>
      </c>
      <c r="H3" s="4" t="s">
        <v>10</v>
      </c>
      <c r="I3" s="4" t="s">
        <v>8</v>
      </c>
      <c r="J3" s="4" t="s">
        <v>9</v>
      </c>
      <c r="K3" s="4" t="s">
        <v>10</v>
      </c>
      <c r="L3" s="4" t="s">
        <v>8</v>
      </c>
      <c r="M3" s="4" t="s">
        <v>9</v>
      </c>
      <c r="N3" s="4" t="s">
        <v>10</v>
      </c>
      <c r="O3" s="4" t="s">
        <v>8</v>
      </c>
      <c r="P3" s="4" t="s">
        <v>9</v>
      </c>
      <c r="Q3" s="4" t="s">
        <v>10</v>
      </c>
      <c r="R3" s="1" t="s">
        <v>11</v>
      </c>
    </row>
    <row r="4" spans="1:18" ht="19.5" customHeight="1">
      <c r="A4" s="2" t="s">
        <v>12</v>
      </c>
      <c r="B4" s="6">
        <v>180111</v>
      </c>
      <c r="C4">
        <v>27</v>
      </c>
      <c r="D4">
        <v>27</v>
      </c>
      <c r="E4" s="7">
        <f aca="true" t="shared" si="0" ref="E4:E14">C4/D4</f>
        <v>1</v>
      </c>
      <c r="F4" s="8">
        <v>27</v>
      </c>
      <c r="G4" s="8">
        <v>27</v>
      </c>
      <c r="H4" s="7">
        <f aca="true" t="shared" si="1" ref="H4:H19">F4/G4</f>
        <v>1</v>
      </c>
      <c r="I4">
        <v>27</v>
      </c>
      <c r="J4" s="8">
        <v>27</v>
      </c>
      <c r="K4" s="7">
        <f aca="true" t="shared" si="2" ref="K4:K19">I4/J4</f>
        <v>1</v>
      </c>
      <c r="L4" s="17" t="s">
        <v>13</v>
      </c>
      <c r="M4" s="17"/>
      <c r="N4" s="17"/>
      <c r="O4">
        <v>26</v>
      </c>
      <c r="P4">
        <v>27</v>
      </c>
      <c r="Q4" s="7">
        <f aca="true" t="shared" si="3" ref="Q4:Q14">O4/P4</f>
        <v>0.9629629629629629</v>
      </c>
      <c r="R4" s="7">
        <f>(H4+K4+N4+Q4+E4)/4</f>
        <v>0.9907407407407407</v>
      </c>
    </row>
    <row r="5" spans="1:18" ht="19.5" customHeight="1">
      <c r="A5" s="2"/>
      <c r="B5" s="6">
        <v>180112</v>
      </c>
      <c r="C5">
        <v>31</v>
      </c>
      <c r="D5">
        <v>31</v>
      </c>
      <c r="E5" s="7">
        <f t="shared" si="0"/>
        <v>1</v>
      </c>
      <c r="F5">
        <v>31</v>
      </c>
      <c r="G5">
        <v>31</v>
      </c>
      <c r="H5" s="7">
        <f t="shared" si="1"/>
        <v>1</v>
      </c>
      <c r="I5">
        <v>32</v>
      </c>
      <c r="J5">
        <v>32</v>
      </c>
      <c r="K5" s="7">
        <f t="shared" si="2"/>
        <v>1</v>
      </c>
      <c r="L5" s="17"/>
      <c r="M5" s="17"/>
      <c r="N5" s="17"/>
      <c r="O5">
        <v>31</v>
      </c>
      <c r="P5">
        <v>31</v>
      </c>
      <c r="Q5" s="7">
        <f t="shared" si="3"/>
        <v>1</v>
      </c>
      <c r="R5" s="7">
        <f>(H5+K5+N5+Q5+E5)/4</f>
        <v>1</v>
      </c>
    </row>
    <row r="6" spans="1:18" ht="19.5" customHeight="1">
      <c r="A6" s="2"/>
      <c r="B6" s="6">
        <v>180121</v>
      </c>
      <c r="C6">
        <v>23</v>
      </c>
      <c r="D6">
        <v>23</v>
      </c>
      <c r="E6" s="7">
        <f t="shared" si="0"/>
        <v>1</v>
      </c>
      <c r="F6">
        <v>22</v>
      </c>
      <c r="G6">
        <v>22</v>
      </c>
      <c r="H6" s="7">
        <f t="shared" si="1"/>
        <v>1</v>
      </c>
      <c r="I6">
        <v>23</v>
      </c>
      <c r="J6">
        <v>23</v>
      </c>
      <c r="K6" s="7">
        <f t="shared" si="2"/>
        <v>1</v>
      </c>
      <c r="L6" s="17"/>
      <c r="M6" s="17"/>
      <c r="N6" s="17"/>
      <c r="O6">
        <v>24</v>
      </c>
      <c r="P6">
        <v>24</v>
      </c>
      <c r="Q6" s="7">
        <f t="shared" si="3"/>
        <v>1</v>
      </c>
      <c r="R6" s="7">
        <f>(H6+K6+N6+Q6+E6)/4</f>
        <v>1</v>
      </c>
    </row>
    <row r="7" spans="1:18" ht="19.5" customHeight="1">
      <c r="A7" s="2"/>
      <c r="B7" s="6">
        <v>180122</v>
      </c>
      <c r="C7">
        <v>31</v>
      </c>
      <c r="D7">
        <v>31</v>
      </c>
      <c r="E7" s="7">
        <f t="shared" si="0"/>
        <v>1</v>
      </c>
      <c r="F7">
        <v>31</v>
      </c>
      <c r="G7">
        <v>32</v>
      </c>
      <c r="H7" s="7">
        <f t="shared" si="1"/>
        <v>0.96875</v>
      </c>
      <c r="I7">
        <v>31</v>
      </c>
      <c r="J7">
        <v>31</v>
      </c>
      <c r="K7" s="7">
        <f t="shared" si="2"/>
        <v>1</v>
      </c>
      <c r="L7" s="17"/>
      <c r="M7" s="17"/>
      <c r="N7" s="17"/>
      <c r="O7">
        <v>30</v>
      </c>
      <c r="P7">
        <v>30</v>
      </c>
      <c r="Q7" s="7">
        <f t="shared" si="3"/>
        <v>1</v>
      </c>
      <c r="R7" s="7">
        <f>(H7+K7+N7+Q7+E7)/4</f>
        <v>0.9921875</v>
      </c>
    </row>
    <row r="8" spans="1:18" ht="19.5" customHeight="1">
      <c r="A8" s="2"/>
      <c r="B8" s="6">
        <v>180131</v>
      </c>
      <c r="C8">
        <v>30</v>
      </c>
      <c r="D8">
        <v>31</v>
      </c>
      <c r="E8" s="7">
        <f t="shared" si="0"/>
        <v>0.967741935483871</v>
      </c>
      <c r="F8">
        <v>30</v>
      </c>
      <c r="G8">
        <v>31</v>
      </c>
      <c r="H8" s="7">
        <f t="shared" si="1"/>
        <v>0.967741935483871</v>
      </c>
      <c r="I8">
        <v>30</v>
      </c>
      <c r="J8">
        <v>31</v>
      </c>
      <c r="K8" s="7">
        <f t="shared" si="2"/>
        <v>0.967741935483871</v>
      </c>
      <c r="L8" s="17"/>
      <c r="M8" s="17"/>
      <c r="N8" s="17"/>
      <c r="O8">
        <v>30</v>
      </c>
      <c r="P8">
        <v>31</v>
      </c>
      <c r="Q8" s="7">
        <f t="shared" si="3"/>
        <v>0.967741935483871</v>
      </c>
      <c r="R8" s="7">
        <f>(H8+K8+N8+Q8+E8)/4</f>
        <v>0.967741935483871</v>
      </c>
    </row>
    <row r="9" spans="1:18" ht="19.5" customHeight="1">
      <c r="A9" s="2"/>
      <c r="B9" s="6">
        <v>180141</v>
      </c>
      <c r="C9">
        <v>31</v>
      </c>
      <c r="D9">
        <v>32</v>
      </c>
      <c r="E9" s="7">
        <f t="shared" si="0"/>
        <v>0.96875</v>
      </c>
      <c r="F9">
        <v>32</v>
      </c>
      <c r="G9">
        <v>32</v>
      </c>
      <c r="H9" s="7">
        <f t="shared" si="1"/>
        <v>1</v>
      </c>
      <c r="I9">
        <v>30</v>
      </c>
      <c r="J9">
        <v>32</v>
      </c>
      <c r="K9" s="7">
        <f t="shared" si="2"/>
        <v>0.9375</v>
      </c>
      <c r="L9" s="17"/>
      <c r="M9" s="17"/>
      <c r="N9" s="17"/>
      <c r="O9">
        <v>31</v>
      </c>
      <c r="P9">
        <v>32</v>
      </c>
      <c r="Q9" s="7">
        <f t="shared" si="3"/>
        <v>0.96875</v>
      </c>
      <c r="R9" s="7">
        <f>(H9+K9+N9+Q9+E9)/4</f>
        <v>0.96875</v>
      </c>
    </row>
    <row r="10" spans="1:18" ht="19.5" customHeight="1">
      <c r="A10" s="2" t="s">
        <v>14</v>
      </c>
      <c r="B10" s="6">
        <v>180211</v>
      </c>
      <c r="C10">
        <v>27</v>
      </c>
      <c r="D10">
        <v>27</v>
      </c>
      <c r="E10" s="7">
        <f t="shared" si="0"/>
        <v>1</v>
      </c>
      <c r="F10">
        <v>27</v>
      </c>
      <c r="G10">
        <v>27</v>
      </c>
      <c r="H10" s="7">
        <f t="shared" si="1"/>
        <v>1</v>
      </c>
      <c r="I10" s="8">
        <v>26</v>
      </c>
      <c r="J10">
        <v>27</v>
      </c>
      <c r="K10" s="7">
        <f t="shared" si="2"/>
        <v>0.9629629629629629</v>
      </c>
      <c r="L10" s="17" t="s">
        <v>13</v>
      </c>
      <c r="M10" s="17"/>
      <c r="N10" s="17"/>
      <c r="O10">
        <v>25</v>
      </c>
      <c r="P10">
        <v>27</v>
      </c>
      <c r="Q10" s="7">
        <f t="shared" si="3"/>
        <v>0.9259259259259259</v>
      </c>
      <c r="R10" s="7">
        <f>(H10+K10+N10+Q10+E10)/4</f>
        <v>0.9722222222222222</v>
      </c>
    </row>
    <row r="11" spans="1:18" ht="19.5" customHeight="1">
      <c r="A11" s="2"/>
      <c r="B11" s="6">
        <v>180221</v>
      </c>
      <c r="C11">
        <v>28</v>
      </c>
      <c r="D11">
        <v>28</v>
      </c>
      <c r="E11" s="7">
        <f t="shared" si="0"/>
        <v>1</v>
      </c>
      <c r="F11">
        <v>29</v>
      </c>
      <c r="G11">
        <v>29</v>
      </c>
      <c r="H11" s="7">
        <f t="shared" si="1"/>
        <v>1</v>
      </c>
      <c r="I11" s="8">
        <v>26</v>
      </c>
      <c r="J11">
        <v>26</v>
      </c>
      <c r="K11" s="7">
        <f t="shared" si="2"/>
        <v>1</v>
      </c>
      <c r="L11" s="17"/>
      <c r="M11" s="17"/>
      <c r="N11" s="17"/>
      <c r="O11">
        <v>20</v>
      </c>
      <c r="P11">
        <v>26</v>
      </c>
      <c r="Q11" s="7">
        <f t="shared" si="3"/>
        <v>0.7692307692307693</v>
      </c>
      <c r="R11" s="7">
        <f>(H11+K11+N11+Q11+E11)/4</f>
        <v>0.9423076923076923</v>
      </c>
    </row>
    <row r="12" spans="1:18" ht="19.5" customHeight="1">
      <c r="A12" s="2"/>
      <c r="B12" s="6">
        <v>180222</v>
      </c>
      <c r="C12">
        <v>25</v>
      </c>
      <c r="D12">
        <v>25</v>
      </c>
      <c r="E12" s="7">
        <f t="shared" si="0"/>
        <v>1</v>
      </c>
      <c r="F12">
        <v>25</v>
      </c>
      <c r="G12">
        <v>25</v>
      </c>
      <c r="H12" s="7">
        <f t="shared" si="1"/>
        <v>1</v>
      </c>
      <c r="I12" s="8">
        <v>26</v>
      </c>
      <c r="J12">
        <v>26</v>
      </c>
      <c r="K12" s="7">
        <f t="shared" si="2"/>
        <v>1</v>
      </c>
      <c r="L12" s="17"/>
      <c r="M12" s="17"/>
      <c r="N12" s="17"/>
      <c r="O12">
        <v>26</v>
      </c>
      <c r="P12">
        <v>26</v>
      </c>
      <c r="Q12" s="7">
        <f t="shared" si="3"/>
        <v>1</v>
      </c>
      <c r="R12" s="7">
        <f>(H12+K12+N12+Q12+E12)/4</f>
        <v>1</v>
      </c>
    </row>
    <row r="13" spans="1:18" ht="19.5" customHeight="1">
      <c r="A13" s="2"/>
      <c r="B13" s="6">
        <v>180231</v>
      </c>
      <c r="C13">
        <v>22</v>
      </c>
      <c r="D13">
        <v>22</v>
      </c>
      <c r="E13" s="7">
        <f t="shared" si="0"/>
        <v>1</v>
      </c>
      <c r="F13">
        <v>22</v>
      </c>
      <c r="G13">
        <v>22</v>
      </c>
      <c r="H13" s="7">
        <f t="shared" si="1"/>
        <v>1</v>
      </c>
      <c r="I13" s="8">
        <v>22</v>
      </c>
      <c r="J13">
        <v>22</v>
      </c>
      <c r="K13" s="7">
        <f t="shared" si="2"/>
        <v>1</v>
      </c>
      <c r="L13" s="17"/>
      <c r="M13" s="17"/>
      <c r="N13" s="17"/>
      <c r="O13">
        <v>22</v>
      </c>
      <c r="P13">
        <v>22</v>
      </c>
      <c r="Q13" s="7">
        <f t="shared" si="3"/>
        <v>1</v>
      </c>
      <c r="R13" s="7">
        <f>(H13+K13+N13+Q13+E13)/4</f>
        <v>1</v>
      </c>
    </row>
    <row r="14" spans="1:18" ht="19.5" customHeight="1">
      <c r="A14" s="2"/>
      <c r="B14" s="6">
        <v>180232</v>
      </c>
      <c r="C14">
        <v>23</v>
      </c>
      <c r="D14">
        <v>23</v>
      </c>
      <c r="E14" s="7">
        <f t="shared" si="0"/>
        <v>1</v>
      </c>
      <c r="F14">
        <v>23</v>
      </c>
      <c r="G14">
        <v>23</v>
      </c>
      <c r="H14" s="7">
        <f t="shared" si="1"/>
        <v>1</v>
      </c>
      <c r="I14" s="8">
        <v>23</v>
      </c>
      <c r="J14">
        <v>23</v>
      </c>
      <c r="K14" s="7">
        <f t="shared" si="2"/>
        <v>1</v>
      </c>
      <c r="L14" s="17"/>
      <c r="M14" s="17"/>
      <c r="N14" s="17"/>
      <c r="O14">
        <v>22</v>
      </c>
      <c r="P14">
        <v>23</v>
      </c>
      <c r="Q14" s="7">
        <f t="shared" si="3"/>
        <v>0.9565217391304348</v>
      </c>
      <c r="R14" s="7">
        <f>(H14+K14+N14+Q14+E14)/4</f>
        <v>0.9891304347826086</v>
      </c>
    </row>
    <row r="15" spans="1:18" ht="19.5" customHeight="1">
      <c r="A15" s="2" t="s">
        <v>15</v>
      </c>
      <c r="B15" s="6">
        <v>180311</v>
      </c>
      <c r="C15" s="2" t="s">
        <v>16</v>
      </c>
      <c r="D15" s="2"/>
      <c r="E15" s="2"/>
      <c r="F15">
        <v>27</v>
      </c>
      <c r="G15">
        <v>27</v>
      </c>
      <c r="H15" s="7">
        <f t="shared" si="1"/>
        <v>1</v>
      </c>
      <c r="I15" s="8">
        <v>27</v>
      </c>
      <c r="J15">
        <v>27</v>
      </c>
      <c r="K15" s="7">
        <f t="shared" si="2"/>
        <v>1</v>
      </c>
      <c r="L15" s="17" t="s">
        <v>13</v>
      </c>
      <c r="M15" s="17"/>
      <c r="N15" s="17"/>
      <c r="O15" s="2" t="s">
        <v>13</v>
      </c>
      <c r="P15" s="2"/>
      <c r="Q15" s="2"/>
      <c r="R15" s="7">
        <f>(H15+K15)/2</f>
        <v>1</v>
      </c>
    </row>
    <row r="16" spans="1:18" ht="19.5" customHeight="1">
      <c r="A16" s="2"/>
      <c r="B16" s="6">
        <v>180312</v>
      </c>
      <c r="C16" s="2"/>
      <c r="D16" s="2"/>
      <c r="E16" s="2"/>
      <c r="F16">
        <v>23</v>
      </c>
      <c r="G16">
        <v>23</v>
      </c>
      <c r="H16" s="7">
        <f t="shared" si="1"/>
        <v>1</v>
      </c>
      <c r="I16" s="8">
        <v>22</v>
      </c>
      <c r="J16">
        <v>22</v>
      </c>
      <c r="K16" s="7">
        <f t="shared" si="2"/>
        <v>1</v>
      </c>
      <c r="L16" s="17"/>
      <c r="M16" s="17"/>
      <c r="N16" s="17"/>
      <c r="O16" s="2"/>
      <c r="P16" s="2"/>
      <c r="Q16" s="2"/>
      <c r="R16" s="7">
        <f>(H16+K16)/2</f>
        <v>1</v>
      </c>
    </row>
    <row r="17" spans="1:18" ht="19.5" customHeight="1">
      <c r="A17" s="2"/>
      <c r="B17" s="6">
        <v>180315</v>
      </c>
      <c r="C17" s="2"/>
      <c r="D17" s="2"/>
      <c r="E17" s="2"/>
      <c r="F17">
        <v>43</v>
      </c>
      <c r="G17">
        <v>43</v>
      </c>
      <c r="H17" s="7">
        <f t="shared" si="1"/>
        <v>1</v>
      </c>
      <c r="I17" s="8">
        <v>43</v>
      </c>
      <c r="J17">
        <v>43</v>
      </c>
      <c r="K17" s="7">
        <f t="shared" si="2"/>
        <v>1</v>
      </c>
      <c r="L17" s="17"/>
      <c r="M17" s="17"/>
      <c r="N17" s="17"/>
      <c r="O17" s="2"/>
      <c r="P17" s="2"/>
      <c r="Q17" s="2"/>
      <c r="R17" s="7">
        <f>(H17+K17)/2</f>
        <v>1</v>
      </c>
    </row>
    <row r="18" spans="1:18" ht="19.5" customHeight="1">
      <c r="A18" s="2"/>
      <c r="B18" s="6">
        <v>180321</v>
      </c>
      <c r="C18" s="2"/>
      <c r="D18" s="2"/>
      <c r="E18" s="2"/>
      <c r="F18">
        <v>35</v>
      </c>
      <c r="G18">
        <v>35</v>
      </c>
      <c r="H18" s="7">
        <f t="shared" si="1"/>
        <v>1</v>
      </c>
      <c r="I18" s="8">
        <v>31</v>
      </c>
      <c r="J18">
        <v>31</v>
      </c>
      <c r="K18" s="7">
        <f t="shared" si="2"/>
        <v>1</v>
      </c>
      <c r="L18" s="17"/>
      <c r="M18" s="17"/>
      <c r="N18" s="17"/>
      <c r="O18" s="2"/>
      <c r="P18" s="2"/>
      <c r="Q18" s="2"/>
      <c r="R18" s="7">
        <f>(H18+K18)/2</f>
        <v>1</v>
      </c>
    </row>
    <row r="19" spans="1:18" ht="19.5" customHeight="1">
      <c r="A19" s="2"/>
      <c r="B19" s="2">
        <v>180322</v>
      </c>
      <c r="C19" s="2"/>
      <c r="D19" s="2"/>
      <c r="E19" s="2"/>
      <c r="F19">
        <v>35</v>
      </c>
      <c r="G19">
        <v>35</v>
      </c>
      <c r="H19" s="7">
        <f t="shared" si="1"/>
        <v>1</v>
      </c>
      <c r="I19" s="8">
        <v>31</v>
      </c>
      <c r="J19">
        <v>31</v>
      </c>
      <c r="K19" s="7">
        <f t="shared" si="2"/>
        <v>1</v>
      </c>
      <c r="L19" s="17"/>
      <c r="M19" s="17"/>
      <c r="N19" s="17"/>
      <c r="O19" s="2"/>
      <c r="P19" s="2"/>
      <c r="Q19" s="2"/>
      <c r="R19" s="7">
        <f>(H19+K19)/2</f>
        <v>1</v>
      </c>
    </row>
    <row r="20" spans="1:18" ht="19.5" customHeight="1">
      <c r="A20" s="2" t="s">
        <v>17</v>
      </c>
      <c r="B20" s="9">
        <v>180411</v>
      </c>
      <c r="C20" s="6" t="s">
        <v>13</v>
      </c>
      <c r="D20" s="6"/>
      <c r="E20" s="6"/>
      <c r="F20" s="6" t="s">
        <v>13</v>
      </c>
      <c r="G20" s="6"/>
      <c r="H20" s="6"/>
      <c r="I20" s="18">
        <v>34</v>
      </c>
      <c r="J20" s="18">
        <v>36</v>
      </c>
      <c r="K20" s="7">
        <f>I20/J20</f>
        <v>0.9444444444444444</v>
      </c>
      <c r="L20" s="18">
        <v>35</v>
      </c>
      <c r="M20" s="18">
        <v>38</v>
      </c>
      <c r="N20" s="7">
        <f>L20/M20</f>
        <v>0.9210526315789473</v>
      </c>
      <c r="O20" s="18">
        <v>35</v>
      </c>
      <c r="P20" s="18">
        <v>38</v>
      </c>
      <c r="Q20" s="7">
        <f>O20/P20</f>
        <v>0.9210526315789473</v>
      </c>
      <c r="R20" s="7">
        <f>(H20+K20+N20+Q20)/3</f>
        <v>0.9288499025341131</v>
      </c>
    </row>
    <row r="21" spans="1:18" ht="19.5" customHeight="1">
      <c r="A21" s="2"/>
      <c r="B21" s="9">
        <v>180412</v>
      </c>
      <c r="C21" s="6"/>
      <c r="D21" s="6"/>
      <c r="E21" s="6"/>
      <c r="F21" s="6"/>
      <c r="G21" s="6"/>
      <c r="H21" s="6"/>
      <c r="I21" s="18">
        <v>30</v>
      </c>
      <c r="J21" s="18">
        <v>31</v>
      </c>
      <c r="K21" s="7">
        <f>I21/J21</f>
        <v>0.967741935483871</v>
      </c>
      <c r="L21" s="18">
        <v>28</v>
      </c>
      <c r="M21" s="18">
        <v>32</v>
      </c>
      <c r="N21" s="7">
        <f>L21/M21</f>
        <v>0.875</v>
      </c>
      <c r="O21" s="18">
        <v>28</v>
      </c>
      <c r="P21" s="18">
        <v>33</v>
      </c>
      <c r="Q21" s="7">
        <f>O21/P21</f>
        <v>0.8484848484848485</v>
      </c>
      <c r="R21" s="7">
        <f>(H21+K21+N21+Q21)/3</f>
        <v>0.8970755946562399</v>
      </c>
    </row>
    <row r="22" spans="1:18" ht="19.5" customHeight="1">
      <c r="A22" s="2"/>
      <c r="B22" s="9">
        <v>180421</v>
      </c>
      <c r="C22" s="6"/>
      <c r="D22" s="6"/>
      <c r="E22" s="6"/>
      <c r="F22" s="6"/>
      <c r="G22" s="6"/>
      <c r="H22" s="6"/>
      <c r="I22" s="18">
        <v>37</v>
      </c>
      <c r="J22" s="18">
        <v>38</v>
      </c>
      <c r="K22" s="7">
        <f>I22/J22</f>
        <v>0.9736842105263158</v>
      </c>
      <c r="L22" s="18">
        <v>37</v>
      </c>
      <c r="M22" s="18">
        <v>38</v>
      </c>
      <c r="N22" s="7">
        <f>L22/M22</f>
        <v>0.9736842105263158</v>
      </c>
      <c r="O22" s="18">
        <v>37</v>
      </c>
      <c r="P22" s="18">
        <v>40</v>
      </c>
      <c r="Q22" s="7">
        <f>O22/P22</f>
        <v>0.925</v>
      </c>
      <c r="R22" s="7">
        <f>(H22+K22+N22+Q22)/3</f>
        <v>0.9574561403508772</v>
      </c>
    </row>
    <row r="23" spans="1:18" ht="19.5" customHeight="1">
      <c r="A23" s="2"/>
      <c r="B23" s="9">
        <v>180422</v>
      </c>
      <c r="C23" s="6"/>
      <c r="D23" s="6"/>
      <c r="E23" s="6"/>
      <c r="F23" s="6"/>
      <c r="G23" s="6"/>
      <c r="H23" s="6"/>
      <c r="I23" s="18">
        <v>29</v>
      </c>
      <c r="J23" s="18">
        <v>31</v>
      </c>
      <c r="K23" s="7">
        <f>I23/J23</f>
        <v>0.9354838709677419</v>
      </c>
      <c r="L23" s="18">
        <v>29</v>
      </c>
      <c r="M23" s="18">
        <v>31</v>
      </c>
      <c r="N23" s="7">
        <f>L23/M23</f>
        <v>0.9354838709677419</v>
      </c>
      <c r="O23" s="18">
        <v>29</v>
      </c>
      <c r="P23" s="18">
        <v>31</v>
      </c>
      <c r="Q23" s="7">
        <f>O23/P23</f>
        <v>0.9354838709677419</v>
      </c>
      <c r="R23" s="7">
        <f>(H23+K23+N23+Q23)/3</f>
        <v>0.9354838709677419</v>
      </c>
    </row>
    <row r="24" spans="1:18" ht="19.5" customHeight="1">
      <c r="A24" s="2" t="s">
        <v>18</v>
      </c>
      <c r="B24" s="2">
        <v>180511</v>
      </c>
      <c r="C24" s="2" t="s">
        <v>13</v>
      </c>
      <c r="D24" s="2"/>
      <c r="E24" s="2"/>
      <c r="F24" s="10">
        <v>37</v>
      </c>
      <c r="G24" s="10">
        <v>39</v>
      </c>
      <c r="H24" s="11">
        <f>F24/G24</f>
        <v>0.9487179487179487</v>
      </c>
      <c r="I24" s="10">
        <v>37</v>
      </c>
      <c r="J24" s="10">
        <v>39</v>
      </c>
      <c r="K24" s="11">
        <f>I24/J24</f>
        <v>0.9487179487179487</v>
      </c>
      <c r="L24" s="13">
        <v>39</v>
      </c>
      <c r="M24" s="13">
        <v>39</v>
      </c>
      <c r="N24" s="15">
        <f>L24/M24</f>
        <v>1</v>
      </c>
      <c r="O24" s="10">
        <v>39</v>
      </c>
      <c r="P24" s="10">
        <v>39</v>
      </c>
      <c r="Q24" s="11">
        <f>O24/P24</f>
        <v>1</v>
      </c>
      <c r="R24" s="11">
        <f>(H24+K24+N24+Q24)/4</f>
        <v>0.9743589743589743</v>
      </c>
    </row>
    <row r="25" spans="1:18" ht="19.5" customHeight="1">
      <c r="A25" s="2"/>
      <c r="B25" s="2">
        <v>180512</v>
      </c>
      <c r="C25" s="2"/>
      <c r="D25" s="2"/>
      <c r="E25" s="2"/>
      <c r="F25" s="10">
        <v>23</v>
      </c>
      <c r="G25" s="10">
        <v>25</v>
      </c>
      <c r="H25" s="11">
        <f aca="true" t="shared" si="4" ref="H25:H31">F25/G25</f>
        <v>0.92</v>
      </c>
      <c r="I25" s="10">
        <v>24</v>
      </c>
      <c r="J25" s="10">
        <v>25</v>
      </c>
      <c r="K25" s="11">
        <f aca="true" t="shared" si="5" ref="K25:K31">I25/J25</f>
        <v>0.96</v>
      </c>
      <c r="L25" s="13">
        <v>23</v>
      </c>
      <c r="M25" s="13">
        <v>25</v>
      </c>
      <c r="N25" s="15">
        <f aca="true" t="shared" si="6" ref="N25:N31">L25/M25</f>
        <v>0.92</v>
      </c>
      <c r="O25" s="10">
        <v>23</v>
      </c>
      <c r="P25" s="10">
        <v>25</v>
      </c>
      <c r="Q25" s="11">
        <f aca="true" t="shared" si="7" ref="Q25:Q32">O25/P25</f>
        <v>0.92</v>
      </c>
      <c r="R25" s="11">
        <f aca="true" t="shared" si="8" ref="R25:R31">(H25+K25+N25+Q25)/4</f>
        <v>0.9299999999999999</v>
      </c>
    </row>
    <row r="26" spans="1:18" ht="19.5" customHeight="1">
      <c r="A26" s="2"/>
      <c r="B26" s="2">
        <v>180513</v>
      </c>
      <c r="C26" s="2"/>
      <c r="D26" s="2"/>
      <c r="E26" s="2"/>
      <c r="F26" s="10">
        <v>37</v>
      </c>
      <c r="G26" s="10">
        <v>37</v>
      </c>
      <c r="H26" s="11">
        <f t="shared" si="4"/>
        <v>1</v>
      </c>
      <c r="I26" s="10">
        <v>37</v>
      </c>
      <c r="J26" s="10">
        <v>37</v>
      </c>
      <c r="K26" s="11">
        <f t="shared" si="5"/>
        <v>1</v>
      </c>
      <c r="L26" s="13">
        <v>37</v>
      </c>
      <c r="M26" s="13">
        <v>37</v>
      </c>
      <c r="N26" s="15">
        <f t="shared" si="6"/>
        <v>1</v>
      </c>
      <c r="O26" s="10">
        <v>37</v>
      </c>
      <c r="P26" s="10">
        <v>37</v>
      </c>
      <c r="Q26" s="11">
        <f t="shared" si="7"/>
        <v>1</v>
      </c>
      <c r="R26" s="11">
        <f t="shared" si="8"/>
        <v>1</v>
      </c>
    </row>
    <row r="27" spans="1:18" ht="19.5" customHeight="1">
      <c r="A27" s="2"/>
      <c r="B27" s="2">
        <v>180521</v>
      </c>
      <c r="C27" s="2"/>
      <c r="D27" s="2"/>
      <c r="E27" s="2"/>
      <c r="F27" s="10">
        <v>35</v>
      </c>
      <c r="G27" s="10">
        <v>38</v>
      </c>
      <c r="H27" s="11">
        <f t="shared" si="4"/>
        <v>0.9210526315789473</v>
      </c>
      <c r="I27" s="10">
        <v>37</v>
      </c>
      <c r="J27" s="10">
        <v>38</v>
      </c>
      <c r="K27" s="11">
        <f t="shared" si="5"/>
        <v>0.9736842105263158</v>
      </c>
      <c r="L27" s="13">
        <v>37</v>
      </c>
      <c r="M27" s="13">
        <v>38</v>
      </c>
      <c r="N27" s="15">
        <f t="shared" si="6"/>
        <v>0.9736842105263158</v>
      </c>
      <c r="O27" s="10">
        <v>37</v>
      </c>
      <c r="P27" s="10">
        <v>38</v>
      </c>
      <c r="Q27" s="11">
        <f t="shared" si="7"/>
        <v>0.9736842105263158</v>
      </c>
      <c r="R27" s="11">
        <f t="shared" si="8"/>
        <v>0.9605263157894738</v>
      </c>
    </row>
    <row r="28" spans="1:18" ht="19.5" customHeight="1">
      <c r="A28" s="2"/>
      <c r="B28" s="2">
        <v>180522</v>
      </c>
      <c r="C28" s="2"/>
      <c r="D28" s="2"/>
      <c r="E28" s="2"/>
      <c r="F28" s="10">
        <v>34</v>
      </c>
      <c r="G28" s="10">
        <v>34</v>
      </c>
      <c r="H28" s="11">
        <f t="shared" si="4"/>
        <v>1</v>
      </c>
      <c r="I28" s="10">
        <v>33</v>
      </c>
      <c r="J28" s="10">
        <v>34</v>
      </c>
      <c r="K28" s="11">
        <f t="shared" si="5"/>
        <v>0.9705882352941176</v>
      </c>
      <c r="L28" s="13">
        <v>34</v>
      </c>
      <c r="M28" s="13">
        <v>34</v>
      </c>
      <c r="N28" s="15">
        <f t="shared" si="6"/>
        <v>1</v>
      </c>
      <c r="O28" s="10">
        <v>34</v>
      </c>
      <c r="P28" s="10">
        <v>34</v>
      </c>
      <c r="Q28" s="11">
        <f t="shared" si="7"/>
        <v>1</v>
      </c>
      <c r="R28" s="11">
        <f t="shared" si="8"/>
        <v>0.9926470588235294</v>
      </c>
    </row>
    <row r="29" spans="1:18" ht="19.5" customHeight="1">
      <c r="A29" s="2"/>
      <c r="B29" s="2">
        <v>180525</v>
      </c>
      <c r="C29" s="2"/>
      <c r="D29" s="2"/>
      <c r="E29" s="2"/>
      <c r="F29" s="10">
        <v>35</v>
      </c>
      <c r="G29" s="10">
        <v>38</v>
      </c>
      <c r="H29" s="11">
        <f t="shared" si="4"/>
        <v>0.9210526315789473</v>
      </c>
      <c r="I29" s="10">
        <v>35</v>
      </c>
      <c r="J29" s="10">
        <v>38</v>
      </c>
      <c r="K29" s="11">
        <f t="shared" si="5"/>
        <v>0.9210526315789473</v>
      </c>
      <c r="L29" s="13">
        <v>35</v>
      </c>
      <c r="M29" s="13">
        <v>38</v>
      </c>
      <c r="N29" s="15">
        <f t="shared" si="6"/>
        <v>0.9210526315789473</v>
      </c>
      <c r="O29" s="10">
        <v>35</v>
      </c>
      <c r="P29" s="10">
        <v>38</v>
      </c>
      <c r="Q29" s="11">
        <f t="shared" si="7"/>
        <v>0.9210526315789473</v>
      </c>
      <c r="R29" s="11">
        <f t="shared" si="8"/>
        <v>0.9210526315789473</v>
      </c>
    </row>
    <row r="30" spans="1:18" ht="19.5" customHeight="1">
      <c r="A30" s="2"/>
      <c r="B30" s="2">
        <v>180531</v>
      </c>
      <c r="C30" s="2"/>
      <c r="D30" s="2"/>
      <c r="E30" s="2"/>
      <c r="F30" s="10">
        <v>35</v>
      </c>
      <c r="G30" s="10">
        <v>35</v>
      </c>
      <c r="H30" s="11">
        <f t="shared" si="4"/>
        <v>1</v>
      </c>
      <c r="I30" s="10">
        <v>35</v>
      </c>
      <c r="J30" s="10">
        <v>35</v>
      </c>
      <c r="K30" s="11">
        <f t="shared" si="5"/>
        <v>1</v>
      </c>
      <c r="L30" s="13">
        <v>35</v>
      </c>
      <c r="M30" s="13">
        <v>35</v>
      </c>
      <c r="N30" s="15">
        <f t="shared" si="6"/>
        <v>1</v>
      </c>
      <c r="O30" s="10">
        <v>35</v>
      </c>
      <c r="P30" s="10">
        <v>35</v>
      </c>
      <c r="Q30" s="11">
        <f t="shared" si="7"/>
        <v>1</v>
      </c>
      <c r="R30" s="11">
        <f t="shared" si="8"/>
        <v>1</v>
      </c>
    </row>
    <row r="31" spans="1:18" ht="19.5" customHeight="1">
      <c r="A31" s="2"/>
      <c r="B31" s="2">
        <v>180532</v>
      </c>
      <c r="C31" s="2"/>
      <c r="D31" s="2"/>
      <c r="E31" s="2"/>
      <c r="F31" s="10">
        <v>36</v>
      </c>
      <c r="G31" s="10">
        <v>37</v>
      </c>
      <c r="H31" s="11">
        <f t="shared" si="4"/>
        <v>0.972972972972973</v>
      </c>
      <c r="I31" s="10">
        <v>35</v>
      </c>
      <c r="J31" s="10">
        <v>37</v>
      </c>
      <c r="K31" s="11">
        <f t="shared" si="5"/>
        <v>0.9459459459459459</v>
      </c>
      <c r="L31" s="13">
        <v>35</v>
      </c>
      <c r="M31" s="13">
        <v>37</v>
      </c>
      <c r="N31" s="15">
        <f t="shared" si="6"/>
        <v>0.9459459459459459</v>
      </c>
      <c r="O31" s="10">
        <v>36</v>
      </c>
      <c r="P31" s="10">
        <v>37</v>
      </c>
      <c r="Q31" s="11">
        <f t="shared" si="7"/>
        <v>0.972972972972973</v>
      </c>
      <c r="R31" s="11">
        <f t="shared" si="8"/>
        <v>0.9594594594594594</v>
      </c>
    </row>
    <row r="32" spans="1:18" ht="19.5" customHeight="1">
      <c r="A32" s="2" t="s">
        <v>19</v>
      </c>
      <c r="B32" s="2">
        <v>180611</v>
      </c>
      <c r="C32">
        <v>31</v>
      </c>
      <c r="D32">
        <v>38</v>
      </c>
      <c r="E32" s="7">
        <f aca="true" t="shared" si="9" ref="E32:E41">C32/D32</f>
        <v>0.8157894736842105</v>
      </c>
      <c r="F32" s="12" t="s">
        <v>20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7">
        <f>(H32+K32+N32+Q32+E32)/1</f>
        <v>0.8157894736842105</v>
      </c>
    </row>
    <row r="33" spans="1:18" ht="19.5" customHeight="1">
      <c r="A33" s="2"/>
      <c r="B33" s="2">
        <v>180612</v>
      </c>
      <c r="C33">
        <v>28</v>
      </c>
      <c r="D33">
        <v>34</v>
      </c>
      <c r="E33" s="7">
        <f t="shared" si="9"/>
        <v>0.8235294117647058</v>
      </c>
      <c r="F33">
        <v>25</v>
      </c>
      <c r="G33">
        <v>36</v>
      </c>
      <c r="H33" s="7">
        <f aca="true" t="shared" si="10" ref="H32:H40">F33/G33</f>
        <v>0.6944444444444444</v>
      </c>
      <c r="I33" s="8">
        <v>26</v>
      </c>
      <c r="J33">
        <v>35</v>
      </c>
      <c r="K33" s="7">
        <f aca="true" t="shared" si="11" ref="K32:K40">I33/J33</f>
        <v>0.7428571428571429</v>
      </c>
      <c r="L33" s="8">
        <v>31</v>
      </c>
      <c r="M33">
        <v>36</v>
      </c>
      <c r="N33" s="7">
        <f aca="true" t="shared" si="12" ref="N32:N40">L33/M33</f>
        <v>0.8611111111111112</v>
      </c>
      <c r="O33">
        <v>26</v>
      </c>
      <c r="P33">
        <v>36</v>
      </c>
      <c r="Q33" s="7">
        <f aca="true" t="shared" si="13" ref="Q33:Q39">O33/P33</f>
        <v>0.7222222222222222</v>
      </c>
      <c r="R33" s="7">
        <f aca="true" t="shared" si="14" ref="R32:R50">(H33+K33+N33+Q33+E33)/5</f>
        <v>0.7688328664799252</v>
      </c>
    </row>
    <row r="34" spans="1:18" ht="19.5" customHeight="1">
      <c r="A34" s="2"/>
      <c r="B34" s="2">
        <v>180613</v>
      </c>
      <c r="C34">
        <v>39</v>
      </c>
      <c r="D34">
        <v>40</v>
      </c>
      <c r="E34" s="7">
        <f t="shared" si="9"/>
        <v>0.975</v>
      </c>
      <c r="F34">
        <v>35</v>
      </c>
      <c r="G34">
        <v>35</v>
      </c>
      <c r="H34" s="7">
        <f t="shared" si="10"/>
        <v>1</v>
      </c>
      <c r="I34" s="8">
        <v>34</v>
      </c>
      <c r="J34">
        <v>36</v>
      </c>
      <c r="K34" s="7">
        <f t="shared" si="11"/>
        <v>0.9444444444444444</v>
      </c>
      <c r="L34" s="8">
        <v>34</v>
      </c>
      <c r="M34">
        <v>35</v>
      </c>
      <c r="N34" s="7">
        <f t="shared" si="12"/>
        <v>0.9714285714285714</v>
      </c>
      <c r="O34">
        <v>34</v>
      </c>
      <c r="P34">
        <v>35</v>
      </c>
      <c r="Q34" s="7">
        <f t="shared" si="13"/>
        <v>0.9714285714285714</v>
      </c>
      <c r="R34" s="7">
        <f t="shared" si="14"/>
        <v>0.9724603174603175</v>
      </c>
    </row>
    <row r="35" spans="1:18" ht="19.5" customHeight="1">
      <c r="A35" s="2"/>
      <c r="B35" s="2">
        <v>180621</v>
      </c>
      <c r="C35">
        <v>24</v>
      </c>
      <c r="D35">
        <v>30</v>
      </c>
      <c r="E35" s="7">
        <f t="shared" si="9"/>
        <v>0.8</v>
      </c>
      <c r="F35">
        <v>27</v>
      </c>
      <c r="G35">
        <v>28</v>
      </c>
      <c r="H35" s="7">
        <f t="shared" si="10"/>
        <v>0.9642857142857143</v>
      </c>
      <c r="I35" s="8">
        <v>24</v>
      </c>
      <c r="J35">
        <v>27</v>
      </c>
      <c r="K35" s="7">
        <f t="shared" si="11"/>
        <v>0.8888888888888888</v>
      </c>
      <c r="L35" s="8">
        <v>25</v>
      </c>
      <c r="M35">
        <v>28</v>
      </c>
      <c r="N35" s="7">
        <f t="shared" si="12"/>
        <v>0.8928571428571429</v>
      </c>
      <c r="O35">
        <v>24</v>
      </c>
      <c r="P35">
        <v>28</v>
      </c>
      <c r="Q35" s="7">
        <f t="shared" si="13"/>
        <v>0.8571428571428571</v>
      </c>
      <c r="R35" s="7">
        <f t="shared" si="14"/>
        <v>0.8806349206349207</v>
      </c>
    </row>
    <row r="36" spans="1:18" ht="19.5" customHeight="1">
      <c r="A36" s="2"/>
      <c r="B36" s="2">
        <v>180622</v>
      </c>
      <c r="C36">
        <v>28</v>
      </c>
      <c r="D36">
        <v>34</v>
      </c>
      <c r="E36" s="7">
        <f t="shared" si="9"/>
        <v>0.8235294117647058</v>
      </c>
      <c r="F36">
        <v>25</v>
      </c>
      <c r="G36">
        <v>34</v>
      </c>
      <c r="H36" s="7">
        <f t="shared" si="10"/>
        <v>0.7352941176470589</v>
      </c>
      <c r="I36" s="8">
        <v>28</v>
      </c>
      <c r="J36">
        <v>34</v>
      </c>
      <c r="K36" s="7">
        <f t="shared" si="11"/>
        <v>0.8235294117647058</v>
      </c>
      <c r="L36" s="8">
        <v>27</v>
      </c>
      <c r="M36">
        <v>34</v>
      </c>
      <c r="N36" s="7">
        <f t="shared" si="12"/>
        <v>0.7941176470588235</v>
      </c>
      <c r="O36">
        <v>30</v>
      </c>
      <c r="P36">
        <v>34</v>
      </c>
      <c r="Q36" s="7">
        <f t="shared" si="13"/>
        <v>0.8823529411764706</v>
      </c>
      <c r="R36" s="7">
        <f t="shared" si="14"/>
        <v>0.8117647058823529</v>
      </c>
    </row>
    <row r="37" spans="1:18" ht="19.5" customHeight="1">
      <c r="A37" s="2"/>
      <c r="B37" s="2">
        <v>180631</v>
      </c>
      <c r="C37">
        <v>33</v>
      </c>
      <c r="D37">
        <v>36</v>
      </c>
      <c r="E37" s="7">
        <f t="shared" si="9"/>
        <v>0.9166666666666666</v>
      </c>
      <c r="F37">
        <v>25</v>
      </c>
      <c r="G37">
        <v>37</v>
      </c>
      <c r="H37" s="7">
        <f t="shared" si="10"/>
        <v>0.6756756756756757</v>
      </c>
      <c r="I37" s="8">
        <v>21</v>
      </c>
      <c r="J37">
        <v>37</v>
      </c>
      <c r="K37" s="7">
        <f t="shared" si="11"/>
        <v>0.5675675675675675</v>
      </c>
      <c r="L37" s="8">
        <v>37</v>
      </c>
      <c r="M37">
        <v>37</v>
      </c>
      <c r="N37" s="7">
        <f t="shared" si="12"/>
        <v>1</v>
      </c>
      <c r="O37">
        <v>37</v>
      </c>
      <c r="P37">
        <v>37</v>
      </c>
      <c r="Q37" s="7">
        <f t="shared" si="13"/>
        <v>1</v>
      </c>
      <c r="R37" s="7">
        <f t="shared" si="14"/>
        <v>0.831981981981982</v>
      </c>
    </row>
    <row r="38" spans="1:18" ht="19.5" customHeight="1">
      <c r="A38" s="2"/>
      <c r="B38" s="2">
        <v>180632</v>
      </c>
      <c r="C38">
        <v>37</v>
      </c>
      <c r="D38">
        <v>40</v>
      </c>
      <c r="E38" s="7">
        <f t="shared" si="9"/>
        <v>0.925</v>
      </c>
      <c r="F38">
        <v>40</v>
      </c>
      <c r="G38">
        <v>40</v>
      </c>
      <c r="H38" s="7">
        <f t="shared" si="10"/>
        <v>1</v>
      </c>
      <c r="I38" s="8">
        <v>39</v>
      </c>
      <c r="J38">
        <v>40</v>
      </c>
      <c r="K38" s="7">
        <f t="shared" si="11"/>
        <v>0.975</v>
      </c>
      <c r="L38" s="8">
        <v>38</v>
      </c>
      <c r="M38">
        <v>40</v>
      </c>
      <c r="N38" s="7">
        <f t="shared" si="12"/>
        <v>0.95</v>
      </c>
      <c r="O38">
        <v>37</v>
      </c>
      <c r="P38">
        <v>39</v>
      </c>
      <c r="Q38" s="7">
        <f t="shared" si="13"/>
        <v>0.9487179487179487</v>
      </c>
      <c r="R38" s="7">
        <f t="shared" si="14"/>
        <v>0.9597435897435898</v>
      </c>
    </row>
    <row r="39" spans="1:18" ht="19.5" customHeight="1">
      <c r="A39" s="2"/>
      <c r="B39" s="2">
        <v>180641</v>
      </c>
      <c r="C39">
        <v>43</v>
      </c>
      <c r="D39">
        <v>51</v>
      </c>
      <c r="E39" s="7">
        <f t="shared" si="9"/>
        <v>0.8431372549019608</v>
      </c>
      <c r="F39">
        <v>43</v>
      </c>
      <c r="G39">
        <v>48</v>
      </c>
      <c r="H39" s="7">
        <f t="shared" si="10"/>
        <v>0.8958333333333334</v>
      </c>
      <c r="I39" s="8">
        <v>41</v>
      </c>
      <c r="J39">
        <v>48</v>
      </c>
      <c r="K39" s="7">
        <f t="shared" si="11"/>
        <v>0.8541666666666666</v>
      </c>
      <c r="L39" s="8">
        <v>40</v>
      </c>
      <c r="M39">
        <v>48</v>
      </c>
      <c r="N39" s="7">
        <f t="shared" si="12"/>
        <v>0.8333333333333334</v>
      </c>
      <c r="O39">
        <v>44</v>
      </c>
      <c r="P39">
        <v>48</v>
      </c>
      <c r="Q39" s="7">
        <f t="shared" si="13"/>
        <v>0.9166666666666666</v>
      </c>
      <c r="R39" s="7">
        <f t="shared" si="14"/>
        <v>0.8686274509803921</v>
      </c>
    </row>
    <row r="40" spans="1:18" ht="19.5" customHeight="1">
      <c r="A40" s="2" t="s">
        <v>21</v>
      </c>
      <c r="B40" s="2">
        <v>180711</v>
      </c>
      <c r="C40">
        <v>33</v>
      </c>
      <c r="D40">
        <v>33</v>
      </c>
      <c r="E40" s="7">
        <f t="shared" si="9"/>
        <v>1</v>
      </c>
      <c r="F40">
        <v>33</v>
      </c>
      <c r="G40">
        <v>33</v>
      </c>
      <c r="H40" s="7">
        <f t="shared" si="10"/>
        <v>1</v>
      </c>
      <c r="I40">
        <v>33</v>
      </c>
      <c r="J40">
        <v>33</v>
      </c>
      <c r="K40" s="7">
        <f t="shared" si="11"/>
        <v>1</v>
      </c>
      <c r="L40">
        <v>33</v>
      </c>
      <c r="M40">
        <v>33</v>
      </c>
      <c r="N40" s="7">
        <f t="shared" si="12"/>
        <v>1</v>
      </c>
      <c r="O40">
        <v>32</v>
      </c>
      <c r="P40">
        <v>33</v>
      </c>
      <c r="Q40" s="7">
        <f aca="true" t="shared" si="15" ref="Q40:Q59">O40/P40</f>
        <v>0.9696969696969697</v>
      </c>
      <c r="R40" s="7">
        <f t="shared" si="14"/>
        <v>0.9939393939393939</v>
      </c>
    </row>
    <row r="41" spans="1:18" ht="19.5" customHeight="1">
      <c r="A41" s="2"/>
      <c r="B41" s="6">
        <v>180712</v>
      </c>
      <c r="C41">
        <v>35</v>
      </c>
      <c r="D41">
        <v>36</v>
      </c>
      <c r="E41" s="7">
        <f t="shared" si="9"/>
        <v>0.9722222222222222</v>
      </c>
      <c r="F41">
        <v>36</v>
      </c>
      <c r="G41">
        <v>36</v>
      </c>
      <c r="H41" s="7">
        <f aca="true" t="shared" si="16" ref="H41:H59">F41/G41</f>
        <v>1</v>
      </c>
      <c r="I41" s="8">
        <v>36</v>
      </c>
      <c r="J41">
        <v>36</v>
      </c>
      <c r="K41" s="7">
        <f aca="true" t="shared" si="17" ref="K41:K59">I41/J41</f>
        <v>1</v>
      </c>
      <c r="L41" s="8">
        <v>36</v>
      </c>
      <c r="M41">
        <v>36</v>
      </c>
      <c r="N41" s="7">
        <f aca="true" t="shared" si="18" ref="N41:N59">L41/M41</f>
        <v>1</v>
      </c>
      <c r="O41">
        <v>32</v>
      </c>
      <c r="P41">
        <v>36</v>
      </c>
      <c r="Q41" s="7">
        <f t="shared" si="15"/>
        <v>0.8888888888888888</v>
      </c>
      <c r="R41" s="7">
        <f t="shared" si="14"/>
        <v>0.9722222222222221</v>
      </c>
    </row>
    <row r="42" spans="1:18" ht="18.75" customHeight="1">
      <c r="A42" s="2"/>
      <c r="B42" s="6">
        <v>180721</v>
      </c>
      <c r="C42">
        <v>36</v>
      </c>
      <c r="D42">
        <v>36</v>
      </c>
      <c r="E42" s="7">
        <f aca="true" t="shared" si="19" ref="E42:E59">C42/D42</f>
        <v>1</v>
      </c>
      <c r="F42">
        <v>36</v>
      </c>
      <c r="G42">
        <v>36</v>
      </c>
      <c r="H42" s="7">
        <f t="shared" si="16"/>
        <v>1</v>
      </c>
      <c r="I42" s="8">
        <v>36</v>
      </c>
      <c r="J42">
        <v>36</v>
      </c>
      <c r="K42" s="7">
        <f t="shared" si="17"/>
        <v>1</v>
      </c>
      <c r="L42" s="8">
        <v>36</v>
      </c>
      <c r="M42">
        <v>36</v>
      </c>
      <c r="N42" s="7">
        <f t="shared" si="18"/>
        <v>1</v>
      </c>
      <c r="O42">
        <v>35</v>
      </c>
      <c r="P42">
        <v>36</v>
      </c>
      <c r="Q42" s="7">
        <f t="shared" si="15"/>
        <v>0.9722222222222222</v>
      </c>
      <c r="R42" s="7">
        <f t="shared" si="14"/>
        <v>0.9944444444444445</v>
      </c>
    </row>
    <row r="43" spans="1:18" ht="19.5" customHeight="1">
      <c r="A43" s="2"/>
      <c r="B43" s="2">
        <v>180722</v>
      </c>
      <c r="C43">
        <v>40</v>
      </c>
      <c r="D43">
        <v>40</v>
      </c>
      <c r="E43" s="7">
        <f t="shared" si="19"/>
        <v>1</v>
      </c>
      <c r="F43">
        <v>40</v>
      </c>
      <c r="G43">
        <v>40</v>
      </c>
      <c r="H43" s="7">
        <f t="shared" si="16"/>
        <v>1</v>
      </c>
      <c r="I43">
        <v>40</v>
      </c>
      <c r="J43">
        <v>40</v>
      </c>
      <c r="K43" s="7">
        <f t="shared" si="17"/>
        <v>1</v>
      </c>
      <c r="L43">
        <v>40</v>
      </c>
      <c r="M43">
        <v>40</v>
      </c>
      <c r="N43" s="7">
        <f t="shared" si="18"/>
        <v>1</v>
      </c>
      <c r="O43">
        <v>39</v>
      </c>
      <c r="P43">
        <v>40</v>
      </c>
      <c r="Q43" s="7">
        <f t="shared" si="15"/>
        <v>0.975</v>
      </c>
      <c r="R43" s="7">
        <f t="shared" si="14"/>
        <v>0.9949999999999999</v>
      </c>
    </row>
    <row r="44" spans="1:18" ht="19.5" customHeight="1">
      <c r="A44" s="2"/>
      <c r="B44" s="2">
        <v>180725</v>
      </c>
      <c r="C44">
        <v>40</v>
      </c>
      <c r="D44">
        <v>40</v>
      </c>
      <c r="E44" s="7">
        <f t="shared" si="19"/>
        <v>1</v>
      </c>
      <c r="F44">
        <v>40</v>
      </c>
      <c r="G44">
        <v>40</v>
      </c>
      <c r="H44" s="7">
        <f t="shared" si="16"/>
        <v>1</v>
      </c>
      <c r="I44">
        <v>40</v>
      </c>
      <c r="J44">
        <v>40</v>
      </c>
      <c r="K44" s="7">
        <f t="shared" si="17"/>
        <v>1</v>
      </c>
      <c r="L44">
        <v>40</v>
      </c>
      <c r="M44">
        <v>40</v>
      </c>
      <c r="N44" s="7">
        <f t="shared" si="18"/>
        <v>1</v>
      </c>
      <c r="O44">
        <v>40</v>
      </c>
      <c r="P44">
        <v>40</v>
      </c>
      <c r="Q44" s="7">
        <f t="shared" si="15"/>
        <v>1</v>
      </c>
      <c r="R44" s="7">
        <f t="shared" si="14"/>
        <v>1</v>
      </c>
    </row>
    <row r="45" spans="1:18" ht="19.5" customHeight="1">
      <c r="A45" s="2"/>
      <c r="B45" s="2">
        <v>180731</v>
      </c>
      <c r="C45">
        <v>38</v>
      </c>
      <c r="D45">
        <v>39</v>
      </c>
      <c r="E45" s="7">
        <f t="shared" si="19"/>
        <v>0.9743589743589743</v>
      </c>
      <c r="F45">
        <v>38</v>
      </c>
      <c r="G45">
        <v>39</v>
      </c>
      <c r="H45" s="7">
        <f t="shared" si="16"/>
        <v>0.9743589743589743</v>
      </c>
      <c r="I45">
        <v>39</v>
      </c>
      <c r="J45">
        <v>39</v>
      </c>
      <c r="K45" s="7">
        <f t="shared" si="17"/>
        <v>1</v>
      </c>
      <c r="L45">
        <v>39</v>
      </c>
      <c r="M45">
        <v>39</v>
      </c>
      <c r="N45" s="7">
        <f t="shared" si="18"/>
        <v>1</v>
      </c>
      <c r="O45">
        <v>38</v>
      </c>
      <c r="P45">
        <v>39</v>
      </c>
      <c r="Q45" s="7">
        <f t="shared" si="15"/>
        <v>0.9743589743589743</v>
      </c>
      <c r="R45" s="7">
        <f t="shared" si="14"/>
        <v>0.9846153846153847</v>
      </c>
    </row>
    <row r="46" spans="1:18" ht="19.5" customHeight="1">
      <c r="A46" s="2"/>
      <c r="B46" s="2">
        <v>180741</v>
      </c>
      <c r="C46">
        <v>25</v>
      </c>
      <c r="D46">
        <v>26</v>
      </c>
      <c r="E46" s="7">
        <f t="shared" si="19"/>
        <v>0.9615384615384616</v>
      </c>
      <c r="F46">
        <v>26</v>
      </c>
      <c r="G46">
        <v>26</v>
      </c>
      <c r="H46" s="7">
        <f t="shared" si="16"/>
        <v>1</v>
      </c>
      <c r="I46">
        <v>26</v>
      </c>
      <c r="J46">
        <v>26</v>
      </c>
      <c r="K46" s="7">
        <f t="shared" si="17"/>
        <v>1</v>
      </c>
      <c r="L46">
        <v>26</v>
      </c>
      <c r="M46">
        <v>26</v>
      </c>
      <c r="N46" s="7">
        <f t="shared" si="18"/>
        <v>1</v>
      </c>
      <c r="O46">
        <v>25</v>
      </c>
      <c r="P46">
        <v>26</v>
      </c>
      <c r="Q46" s="7">
        <f t="shared" si="15"/>
        <v>0.9615384615384616</v>
      </c>
      <c r="R46" s="7">
        <f t="shared" si="14"/>
        <v>0.9846153846153847</v>
      </c>
    </row>
    <row r="47" spans="1:18" ht="19.5" customHeight="1">
      <c r="A47" s="2"/>
      <c r="B47" s="2">
        <v>180742</v>
      </c>
      <c r="C47" s="13">
        <v>21</v>
      </c>
      <c r="D47" s="13">
        <v>25</v>
      </c>
      <c r="E47" s="7">
        <f t="shared" si="19"/>
        <v>0.84</v>
      </c>
      <c r="F47" s="13">
        <v>23</v>
      </c>
      <c r="G47" s="13">
        <v>25</v>
      </c>
      <c r="H47" s="7">
        <f t="shared" si="16"/>
        <v>0.92</v>
      </c>
      <c r="I47">
        <v>25</v>
      </c>
      <c r="J47">
        <v>25</v>
      </c>
      <c r="K47" s="7">
        <f t="shared" si="17"/>
        <v>1</v>
      </c>
      <c r="L47" s="19">
        <v>25</v>
      </c>
      <c r="M47">
        <v>25</v>
      </c>
      <c r="N47" s="7">
        <f t="shared" si="18"/>
        <v>1</v>
      </c>
      <c r="O47">
        <v>24</v>
      </c>
      <c r="P47">
        <v>25</v>
      </c>
      <c r="Q47" s="7">
        <f t="shared" si="15"/>
        <v>0.96</v>
      </c>
      <c r="R47" s="7">
        <f t="shared" si="14"/>
        <v>0.944</v>
      </c>
    </row>
    <row r="48" spans="1:18" ht="19.5" customHeight="1">
      <c r="A48" s="14" t="s">
        <v>22</v>
      </c>
      <c r="B48" s="2">
        <v>180811</v>
      </c>
      <c r="C48" s="13">
        <v>33</v>
      </c>
      <c r="D48" s="13">
        <v>34</v>
      </c>
      <c r="E48" s="15">
        <f t="shared" si="19"/>
        <v>0.9705882352941176</v>
      </c>
      <c r="F48" s="13">
        <v>34</v>
      </c>
      <c r="G48" s="13">
        <v>34</v>
      </c>
      <c r="H48" s="7">
        <f t="shared" si="16"/>
        <v>1</v>
      </c>
      <c r="I48">
        <v>33</v>
      </c>
      <c r="J48">
        <v>34</v>
      </c>
      <c r="K48" s="7">
        <f t="shared" si="17"/>
        <v>0.9705882352941176</v>
      </c>
      <c r="L48">
        <v>31</v>
      </c>
      <c r="M48">
        <v>34</v>
      </c>
      <c r="N48" s="7">
        <f t="shared" si="18"/>
        <v>0.9117647058823529</v>
      </c>
      <c r="O48">
        <v>34</v>
      </c>
      <c r="P48">
        <v>34</v>
      </c>
      <c r="Q48" s="7">
        <f t="shared" si="15"/>
        <v>1</v>
      </c>
      <c r="R48" s="7">
        <f t="shared" si="14"/>
        <v>0.9705882352941175</v>
      </c>
    </row>
    <row r="49" spans="1:18" ht="19.5" customHeight="1">
      <c r="A49" s="14"/>
      <c r="B49" s="14">
        <v>180812</v>
      </c>
      <c r="C49" s="16">
        <v>22</v>
      </c>
      <c r="D49" s="16">
        <v>22</v>
      </c>
      <c r="E49" s="15">
        <f t="shared" si="19"/>
        <v>1</v>
      </c>
      <c r="F49" s="16">
        <v>22</v>
      </c>
      <c r="G49" s="16">
        <v>22</v>
      </c>
      <c r="H49" s="7">
        <f t="shared" si="16"/>
        <v>1</v>
      </c>
      <c r="I49">
        <v>21</v>
      </c>
      <c r="J49">
        <v>22</v>
      </c>
      <c r="K49" s="7">
        <f t="shared" si="17"/>
        <v>0.9545454545454546</v>
      </c>
      <c r="L49">
        <v>21</v>
      </c>
      <c r="M49">
        <v>22</v>
      </c>
      <c r="N49" s="7">
        <f t="shared" si="18"/>
        <v>0.9545454545454546</v>
      </c>
      <c r="O49">
        <v>21</v>
      </c>
      <c r="P49">
        <v>22</v>
      </c>
      <c r="Q49" s="7">
        <f t="shared" si="15"/>
        <v>0.9545454545454546</v>
      </c>
      <c r="R49" s="7">
        <f t="shared" si="14"/>
        <v>0.9727272727272727</v>
      </c>
    </row>
    <row r="50" spans="1:18" ht="19.5" customHeight="1">
      <c r="A50" s="14"/>
      <c r="B50" s="14">
        <v>180821</v>
      </c>
      <c r="C50" s="16">
        <v>37</v>
      </c>
      <c r="D50" s="16">
        <v>37</v>
      </c>
      <c r="E50" s="15">
        <f t="shared" si="19"/>
        <v>1</v>
      </c>
      <c r="F50" s="16">
        <v>37</v>
      </c>
      <c r="G50" s="16">
        <v>37</v>
      </c>
      <c r="H50" s="7">
        <f t="shared" si="16"/>
        <v>1</v>
      </c>
      <c r="I50">
        <v>37</v>
      </c>
      <c r="J50">
        <v>37</v>
      </c>
      <c r="K50" s="7">
        <f t="shared" si="17"/>
        <v>1</v>
      </c>
      <c r="L50">
        <v>34</v>
      </c>
      <c r="M50">
        <v>37</v>
      </c>
      <c r="N50" s="7">
        <f t="shared" si="18"/>
        <v>0.918918918918919</v>
      </c>
      <c r="O50">
        <v>37</v>
      </c>
      <c r="P50">
        <v>37</v>
      </c>
      <c r="Q50" s="7">
        <f t="shared" si="15"/>
        <v>1</v>
      </c>
      <c r="R50" s="7">
        <f t="shared" si="14"/>
        <v>0.9837837837837838</v>
      </c>
    </row>
    <row r="51" spans="1:18" ht="19.5" customHeight="1">
      <c r="A51" s="14"/>
      <c r="B51" s="2">
        <v>180822</v>
      </c>
      <c r="C51">
        <v>30</v>
      </c>
      <c r="D51">
        <v>30</v>
      </c>
      <c r="E51" s="15">
        <f t="shared" si="19"/>
        <v>1</v>
      </c>
      <c r="F51">
        <v>30</v>
      </c>
      <c r="G51">
        <v>30</v>
      </c>
      <c r="H51" s="7">
        <f t="shared" si="16"/>
        <v>1</v>
      </c>
      <c r="I51">
        <v>28</v>
      </c>
      <c r="J51">
        <v>30</v>
      </c>
      <c r="K51" s="7">
        <f t="shared" si="17"/>
        <v>0.9333333333333333</v>
      </c>
      <c r="L51">
        <v>29</v>
      </c>
      <c r="M51">
        <v>30</v>
      </c>
      <c r="N51" s="7">
        <f t="shared" si="18"/>
        <v>0.9666666666666667</v>
      </c>
      <c r="O51">
        <v>30</v>
      </c>
      <c r="P51">
        <v>30</v>
      </c>
      <c r="Q51" s="7">
        <f t="shared" si="15"/>
        <v>1</v>
      </c>
      <c r="R51" s="7">
        <f>(H51+K51+N51+Q51+E51)/5</f>
        <v>0.9800000000000001</v>
      </c>
    </row>
    <row r="52" spans="1:18" ht="19.5" customHeight="1">
      <c r="A52" s="2" t="s">
        <v>23</v>
      </c>
      <c r="B52" s="2">
        <v>180911</v>
      </c>
      <c r="C52">
        <v>34</v>
      </c>
      <c r="D52">
        <v>34</v>
      </c>
      <c r="E52" s="15">
        <f aca="true" t="shared" si="20" ref="E52:E57">C52/D52</f>
        <v>1</v>
      </c>
      <c r="F52">
        <v>33</v>
      </c>
      <c r="G52">
        <v>34</v>
      </c>
      <c r="H52" s="7">
        <f t="shared" si="16"/>
        <v>0.9705882352941176</v>
      </c>
      <c r="I52">
        <v>34</v>
      </c>
      <c r="J52">
        <v>34</v>
      </c>
      <c r="K52" s="7">
        <f t="shared" si="17"/>
        <v>1</v>
      </c>
      <c r="L52" s="2" t="s">
        <v>13</v>
      </c>
      <c r="M52" s="2"/>
      <c r="N52" s="2"/>
      <c r="O52">
        <v>34</v>
      </c>
      <c r="P52">
        <v>34</v>
      </c>
      <c r="Q52" s="7">
        <f t="shared" si="15"/>
        <v>1</v>
      </c>
      <c r="R52" s="7">
        <f aca="true" t="shared" si="21" ref="R51:R56">(H52+K52+N52+Q52+E52)/4</f>
        <v>0.9926470588235294</v>
      </c>
    </row>
    <row r="53" spans="1:18" ht="19.5" customHeight="1">
      <c r="A53" s="2"/>
      <c r="B53" s="2">
        <v>180912</v>
      </c>
      <c r="C53">
        <v>30</v>
      </c>
      <c r="D53">
        <v>30</v>
      </c>
      <c r="E53" s="15">
        <f t="shared" si="20"/>
        <v>1</v>
      </c>
      <c r="F53">
        <v>30</v>
      </c>
      <c r="G53">
        <v>30</v>
      </c>
      <c r="H53" s="7">
        <f t="shared" si="16"/>
        <v>1</v>
      </c>
      <c r="I53">
        <v>29</v>
      </c>
      <c r="J53">
        <v>30</v>
      </c>
      <c r="K53" s="7">
        <f t="shared" si="17"/>
        <v>0.9666666666666667</v>
      </c>
      <c r="L53" s="2"/>
      <c r="M53" s="2"/>
      <c r="N53" s="2"/>
      <c r="O53">
        <v>30</v>
      </c>
      <c r="P53">
        <v>30</v>
      </c>
      <c r="Q53" s="7">
        <f t="shared" si="15"/>
        <v>1</v>
      </c>
      <c r="R53" s="7">
        <f t="shared" si="21"/>
        <v>0.9916666666666667</v>
      </c>
    </row>
    <row r="54" spans="1:18" ht="19.5" customHeight="1">
      <c r="A54" s="2"/>
      <c r="B54" s="2">
        <v>180921</v>
      </c>
      <c r="C54">
        <v>33</v>
      </c>
      <c r="D54">
        <v>37</v>
      </c>
      <c r="E54" s="15">
        <f t="shared" si="20"/>
        <v>0.8918918918918919</v>
      </c>
      <c r="F54">
        <v>35</v>
      </c>
      <c r="G54">
        <v>37</v>
      </c>
      <c r="H54" s="7">
        <f t="shared" si="16"/>
        <v>0.9459459459459459</v>
      </c>
      <c r="I54">
        <v>37</v>
      </c>
      <c r="J54">
        <v>37</v>
      </c>
      <c r="K54" s="7">
        <f t="shared" si="17"/>
        <v>1</v>
      </c>
      <c r="L54" s="2"/>
      <c r="M54" s="2"/>
      <c r="N54" s="2"/>
      <c r="O54">
        <v>37</v>
      </c>
      <c r="P54">
        <v>37</v>
      </c>
      <c r="Q54" s="7">
        <f t="shared" si="15"/>
        <v>1</v>
      </c>
      <c r="R54" s="7">
        <f t="shared" si="21"/>
        <v>0.9594594594594594</v>
      </c>
    </row>
    <row r="55" spans="1:18" ht="19.5" customHeight="1">
      <c r="A55" s="2"/>
      <c r="B55" s="2">
        <v>180922</v>
      </c>
      <c r="C55">
        <v>35</v>
      </c>
      <c r="D55">
        <v>38</v>
      </c>
      <c r="E55" s="15">
        <f t="shared" si="20"/>
        <v>0.9210526315789473</v>
      </c>
      <c r="F55">
        <v>37</v>
      </c>
      <c r="G55">
        <v>38</v>
      </c>
      <c r="H55" s="7">
        <f t="shared" si="16"/>
        <v>0.9736842105263158</v>
      </c>
      <c r="I55">
        <v>33</v>
      </c>
      <c r="J55">
        <v>38</v>
      </c>
      <c r="K55" s="7">
        <f t="shared" si="17"/>
        <v>0.868421052631579</v>
      </c>
      <c r="L55" s="2"/>
      <c r="M55" s="2"/>
      <c r="N55" s="2"/>
      <c r="O55">
        <v>38</v>
      </c>
      <c r="P55">
        <v>38</v>
      </c>
      <c r="Q55" s="7">
        <f t="shared" si="15"/>
        <v>1</v>
      </c>
      <c r="R55" s="7">
        <f t="shared" si="21"/>
        <v>0.9407894736842105</v>
      </c>
    </row>
    <row r="56" spans="1:18" ht="19.5" customHeight="1">
      <c r="A56" s="2"/>
      <c r="B56" s="2">
        <v>180931</v>
      </c>
      <c r="C56">
        <v>34</v>
      </c>
      <c r="D56">
        <v>34</v>
      </c>
      <c r="E56" s="15">
        <f t="shared" si="20"/>
        <v>1</v>
      </c>
      <c r="F56">
        <v>32</v>
      </c>
      <c r="G56">
        <v>34</v>
      </c>
      <c r="H56" s="7">
        <f t="shared" si="16"/>
        <v>0.9411764705882353</v>
      </c>
      <c r="I56">
        <v>31</v>
      </c>
      <c r="J56">
        <v>34</v>
      </c>
      <c r="K56" s="7">
        <f t="shared" si="17"/>
        <v>0.9117647058823529</v>
      </c>
      <c r="L56" s="2"/>
      <c r="M56" s="2"/>
      <c r="N56" s="2"/>
      <c r="O56">
        <v>34</v>
      </c>
      <c r="P56">
        <v>34</v>
      </c>
      <c r="Q56" s="7">
        <f t="shared" si="15"/>
        <v>1</v>
      </c>
      <c r="R56" s="7">
        <f t="shared" si="21"/>
        <v>0.9632352941176471</v>
      </c>
    </row>
    <row r="57" spans="1:18" ht="19.5" customHeight="1">
      <c r="A57" s="2"/>
      <c r="B57" s="2">
        <v>180932</v>
      </c>
      <c r="C57">
        <v>38</v>
      </c>
      <c r="D57">
        <v>38</v>
      </c>
      <c r="E57" s="15">
        <f t="shared" si="20"/>
        <v>1</v>
      </c>
      <c r="F57">
        <v>38</v>
      </c>
      <c r="G57">
        <v>38</v>
      </c>
      <c r="H57" s="7">
        <f t="shared" si="16"/>
        <v>1</v>
      </c>
      <c r="I57">
        <v>36</v>
      </c>
      <c r="J57">
        <v>38</v>
      </c>
      <c r="K57" s="7">
        <f t="shared" si="17"/>
        <v>0.9473684210526315</v>
      </c>
      <c r="L57" s="2"/>
      <c r="M57" s="2"/>
      <c r="N57" s="2"/>
      <c r="O57">
        <v>38</v>
      </c>
      <c r="P57">
        <v>38</v>
      </c>
      <c r="Q57" s="7">
        <f t="shared" si="15"/>
        <v>1</v>
      </c>
      <c r="R57" s="7">
        <f>(H57+K57+N57+Q57+E57)/4</f>
        <v>0.9868421052631579</v>
      </c>
    </row>
    <row r="58" spans="1:18" ht="19.5" customHeight="1">
      <c r="A58" s="2" t="s">
        <v>24</v>
      </c>
      <c r="B58" s="2">
        <v>181011</v>
      </c>
      <c r="C58">
        <v>32</v>
      </c>
      <c r="D58">
        <v>32</v>
      </c>
      <c r="E58" s="7">
        <f t="shared" si="19"/>
        <v>1</v>
      </c>
      <c r="F58">
        <v>32</v>
      </c>
      <c r="G58">
        <v>32</v>
      </c>
      <c r="H58" s="7">
        <f t="shared" si="16"/>
        <v>1</v>
      </c>
      <c r="I58">
        <v>32</v>
      </c>
      <c r="J58">
        <v>32</v>
      </c>
      <c r="K58" s="7">
        <f t="shared" si="17"/>
        <v>1</v>
      </c>
      <c r="L58">
        <v>31</v>
      </c>
      <c r="M58">
        <v>32</v>
      </c>
      <c r="N58" s="7">
        <f t="shared" si="18"/>
        <v>0.96875</v>
      </c>
      <c r="O58">
        <v>32</v>
      </c>
      <c r="P58">
        <v>32</v>
      </c>
      <c r="Q58" s="7">
        <f t="shared" si="15"/>
        <v>1</v>
      </c>
      <c r="R58" s="7">
        <f>(E58+H58+K58+N58+Q58)/5</f>
        <v>0.99375</v>
      </c>
    </row>
    <row r="59" spans="1:18" ht="19.5" customHeight="1">
      <c r="A59" s="2"/>
      <c r="B59" s="2">
        <v>181012</v>
      </c>
      <c r="C59">
        <v>34</v>
      </c>
      <c r="D59">
        <v>34</v>
      </c>
      <c r="E59" s="7">
        <f t="shared" si="19"/>
        <v>1</v>
      </c>
      <c r="F59">
        <v>33</v>
      </c>
      <c r="G59">
        <v>34</v>
      </c>
      <c r="H59" s="7">
        <f t="shared" si="16"/>
        <v>0.9705882352941176</v>
      </c>
      <c r="I59">
        <v>34</v>
      </c>
      <c r="J59">
        <v>34</v>
      </c>
      <c r="K59" s="7">
        <f t="shared" si="17"/>
        <v>1</v>
      </c>
      <c r="L59">
        <v>32</v>
      </c>
      <c r="M59">
        <v>34</v>
      </c>
      <c r="N59" s="7">
        <f t="shared" si="18"/>
        <v>0.9411764705882353</v>
      </c>
      <c r="O59">
        <v>33</v>
      </c>
      <c r="P59">
        <v>34</v>
      </c>
      <c r="Q59" s="7">
        <f t="shared" si="15"/>
        <v>0.9705882352941176</v>
      </c>
      <c r="R59" s="7">
        <f>(E59+H59+K59+N59+Q59)/5</f>
        <v>0.9764705882352942</v>
      </c>
    </row>
  </sheetData>
  <sheetProtection/>
  <mergeCells count="26">
    <mergeCell ref="A1:R1"/>
    <mergeCell ref="C2:E2"/>
    <mergeCell ref="F2:H2"/>
    <mergeCell ref="I2:K2"/>
    <mergeCell ref="L2:N2"/>
    <mergeCell ref="O2:Q2"/>
    <mergeCell ref="F32:Q32"/>
    <mergeCell ref="A4:A9"/>
    <mergeCell ref="A10:A14"/>
    <mergeCell ref="A15:A19"/>
    <mergeCell ref="A20:A23"/>
    <mergeCell ref="A24:A31"/>
    <mergeCell ref="A32:A39"/>
    <mergeCell ref="A40:A47"/>
    <mergeCell ref="A48:A51"/>
    <mergeCell ref="A52:A57"/>
    <mergeCell ref="A58:A59"/>
    <mergeCell ref="C15:E19"/>
    <mergeCell ref="L15:N19"/>
    <mergeCell ref="O15:Q19"/>
    <mergeCell ref="C24:E31"/>
    <mergeCell ref="L4:N9"/>
    <mergeCell ref="L10:N14"/>
    <mergeCell ref="L52:N57"/>
    <mergeCell ref="C20:E23"/>
    <mergeCell ref="F20:H23"/>
  </mergeCells>
  <printOptions/>
  <pageMargins left="0.75" right="0.75" top="1" bottom="1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4" sqref="D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楠木Ծ ̮ Ծ</cp:lastModifiedBy>
  <dcterms:created xsi:type="dcterms:W3CDTF">2015-10-10T04:51:25Z</dcterms:created>
  <dcterms:modified xsi:type="dcterms:W3CDTF">2019-03-24T10:23:11Z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2052-11.1.0.8527</vt:lpwstr>
  </property>
</Properties>
</file>